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96\Downloads\"/>
    </mc:Choice>
  </mc:AlternateContent>
  <xr:revisionPtr revIDLastSave="0" documentId="13_ncr:1_{0C703A56-B47F-443B-8F2F-ACDCE9A281A3}" xr6:coauthVersionLast="47" xr6:coauthVersionMax="47" xr10:uidLastSave="{00000000-0000-0000-0000-000000000000}"/>
  <workbookProtection workbookAlgorithmName="SHA-512" workbookHashValue="deK12zkD2MvSVn903k1vJ1CT2WcQAtEd5/TibBEbgqf/CG5JdE3bKQ5gOttMjDVjviI+4I848QH3AL0MvnTp/A==" workbookSaltValue="lmS+nnkIuRFgO5PAtM9IeA==" workbookSpinCount="100000" lockStructure="1"/>
  <bookViews>
    <workbookView xWindow="-120" yWindow="-120" windowWidth="29040" windowHeight="14520" firstSheet="1" activeTab="1" xr2:uid="{00000000-000D-0000-FFFF-FFFF00000000}"/>
  </bookViews>
  <sheets>
    <sheet name="config" sheetId="6" state="veryHidden" r:id="rId1"/>
    <sheet name="IIP-FEB new" sheetId="3" r:id="rId2"/>
    <sheet name="lists" sheetId="5" state="veryHidden" r:id="rId3"/>
  </sheets>
  <externalReferences>
    <externalReference r:id="rId4"/>
    <externalReference r:id="rId5"/>
  </externalReferences>
  <definedNames>
    <definedName name="date">'[1]Balance Sheet'!$F$2</definedName>
    <definedName name="fldTimeStamp">'[2]TOC - Table of Contents'!$E$1</definedName>
    <definedName name="month">'[2]Main Sheet'!$D$20</definedName>
    <definedName name="name">'[1]Balance Sheet'!$F$1</definedName>
    <definedName name="NRESF1401">'[2]BAL - Balance Sheet'!$F$93</definedName>
    <definedName name="NRESF1402">'[2]BAL - Balance Sheet'!$F$103</definedName>
    <definedName name="NRESF1403">'[2]BAL - Balance Sheet'!$F$114</definedName>
    <definedName name="NRESF2200">'[2]BAL - Balance Sheet'!$F$184</definedName>
    <definedName name="NRESF2300">'[2]BAL - Balance Sheet'!$F$198</definedName>
    <definedName name="NRESN1401">'[2]BAL - Balance Sheet'!$E$93</definedName>
    <definedName name="NRESN1402">'[2]BAL - Balance Sheet'!$E$103</definedName>
    <definedName name="NRESN1403">'[2]BAL - Balance Sheet'!$E$114</definedName>
    <definedName name="NRESN2200">'[2]BAL - Balance Sheet'!$E$184</definedName>
    <definedName name="NRESN2300">'[2]BAL - Balance Sheet'!$E$198</definedName>
    <definedName name="RESF1401">'[2]BAL - Balance Sheet'!$D$93</definedName>
    <definedName name="RESF1402">'[2]BAL - Balance Sheet'!$D$103</definedName>
    <definedName name="RESF1403">'[2]BAL - Balance Sheet'!$D$114</definedName>
    <definedName name="RESF2200">'[2]BAL - Balance Sheet'!$D$184</definedName>
    <definedName name="RESF2300">'[2]BAL - Balance Sheet'!$D$198</definedName>
    <definedName name="RESN1401">'[2]BAL - Balance Sheet'!$C$93</definedName>
    <definedName name="RESN1402">'[2]BAL - Balance Sheet'!$C$103</definedName>
    <definedName name="RESN1403">'[2]BAL - Balance Sheet'!$C$114</definedName>
    <definedName name="RESN2200">'[2]BAL - Balance Sheet'!$C$184</definedName>
    <definedName name="RESN2300">'[2]BAL - Balance Sheet'!$C$198</definedName>
    <definedName name="year">'[2]Main Sheet'!$D$19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1" i="3" l="1"/>
  <c r="J58" i="3"/>
  <c r="D32" i="3"/>
  <c r="J40" i="3"/>
  <c r="K40" i="3" s="1"/>
  <c r="J37" i="3"/>
  <c r="K37" i="3" s="1"/>
  <c r="J59" i="3"/>
  <c r="K59" i="3" s="1"/>
  <c r="K58" i="3"/>
  <c r="J55" i="3"/>
  <c r="K55" i="3" s="1"/>
  <c r="J54" i="3"/>
  <c r="K54" i="3" s="1"/>
  <c r="J51" i="3"/>
  <c r="K51" i="3" s="1"/>
  <c r="J50" i="3"/>
  <c r="K50" i="3" s="1"/>
  <c r="J46" i="3"/>
  <c r="K46" i="3" s="1"/>
  <c r="J43" i="3"/>
  <c r="K43" i="3" s="1"/>
  <c r="J42" i="3"/>
  <c r="K42" i="3" s="1"/>
  <c r="J30" i="3"/>
  <c r="K30" i="3" s="1"/>
  <c r="J29" i="3"/>
  <c r="K29" i="3" s="1"/>
  <c r="J26" i="3"/>
  <c r="K26" i="3" s="1"/>
  <c r="J25" i="3"/>
  <c r="K25" i="3" s="1"/>
  <c r="J22" i="3"/>
  <c r="K22" i="3" s="1"/>
  <c r="J21" i="3"/>
  <c r="K21" i="3" s="1"/>
  <c r="J17" i="3"/>
  <c r="K17" i="3" s="1"/>
  <c r="J14" i="3"/>
  <c r="K14" i="3" s="1"/>
  <c r="J13" i="3"/>
  <c r="K13" i="3" s="1"/>
  <c r="J11" i="3"/>
  <c r="K11" i="3" s="1"/>
  <c r="J8" i="3"/>
  <c r="K8" i="3" s="1"/>
  <c r="B2" i="5"/>
  <c r="B3" i="5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1" i="5"/>
  <c r="K61" i="3" l="1"/>
  <c r="J61" i="3"/>
  <c r="K32" i="3"/>
  <c r="J32" i="3"/>
  <c r="K6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Danny Martinez</author>
    <author>Omaira F.M. Figaroa</author>
  </authors>
  <commentList>
    <comment ref="G5" authorId="0" shapeId="0" xr:uid="{00000000-0006-0000-0000-000001000000}">
      <text>
        <r>
          <rPr>
            <sz val="9"/>
            <color indexed="81"/>
            <rFont val="Tahoma"/>
            <family val="2"/>
          </rPr>
          <t>For Other Changes please use positive numbers for increase and negative numbers for decrease.</t>
        </r>
      </text>
    </comment>
    <comment ref="F6" authorId="0" shapeId="0" xr:uid="{00000000-0006-0000-0000-000002000000}">
      <text>
        <r>
          <rPr>
            <sz val="9"/>
            <color indexed="81"/>
            <rFont val="Tahoma"/>
            <family val="2"/>
          </rPr>
          <t>Please use positive numbers.</t>
        </r>
      </text>
    </comment>
    <comment ref="A11" authorId="1" shapeId="0" xr:uid="{5F226B42-5B03-4C9B-BEF0-A442F9273F02}">
      <text>
        <r>
          <rPr>
            <sz val="9"/>
            <color indexed="81"/>
            <rFont val="Tahoma"/>
            <family val="2"/>
          </rPr>
          <t>equity  with voting power &lt;10%</t>
        </r>
      </text>
    </comment>
    <comment ref="G34" authorId="0" shapeId="0" xr:uid="{00000000-0006-0000-0000-000003000000}">
      <text>
        <r>
          <rPr>
            <sz val="9"/>
            <color indexed="81"/>
            <rFont val="Tahoma"/>
            <family val="2"/>
          </rPr>
          <t>For Other Changes please use positive numbers for increase and negative numbers for decrease.</t>
        </r>
      </text>
    </comment>
    <comment ref="F35" authorId="0" shapeId="0" xr:uid="{8AAE328C-4809-48CE-A55C-47E05166D9E1}">
      <text>
        <r>
          <rPr>
            <sz val="9"/>
            <color indexed="81"/>
            <rFont val="Tahoma"/>
            <family val="2"/>
          </rPr>
          <t>Please use positive numbers.</t>
        </r>
      </text>
    </comment>
    <comment ref="A40" authorId="1" shapeId="0" xr:uid="{A21AB4D2-5AE4-4D15-A6EB-46529608C9F0}">
      <text>
        <r>
          <rPr>
            <sz val="9"/>
            <color indexed="81"/>
            <rFont val="Tahoma"/>
            <family val="2"/>
          </rPr>
          <t>equity  with voting power &lt;10%</t>
        </r>
      </text>
    </comment>
  </commentList>
</comments>
</file>

<file path=xl/sharedStrings.xml><?xml version="1.0" encoding="utf-8"?>
<sst xmlns="http://schemas.openxmlformats.org/spreadsheetml/2006/main" count="215" uniqueCount="91">
  <si>
    <t>COA code</t>
  </si>
  <si>
    <t>1301 100</t>
  </si>
  <si>
    <t>Equity instruments</t>
  </si>
  <si>
    <t>Short-term</t>
  </si>
  <si>
    <t>Long-term</t>
  </si>
  <si>
    <t>Financial derivatives</t>
  </si>
  <si>
    <t>1305 000</t>
  </si>
  <si>
    <t>Loans</t>
  </si>
  <si>
    <t>Other foreign assets</t>
  </si>
  <si>
    <t>Other foreign liabilities</t>
  </si>
  <si>
    <t>Direct Investment</t>
  </si>
  <si>
    <t>Portfolio Investment</t>
  </si>
  <si>
    <t>Other Investment</t>
  </si>
  <si>
    <t>Currency and deposits</t>
  </si>
  <si>
    <t>Debt instruments/ Debentures</t>
  </si>
  <si>
    <t>2601-2608 LT</t>
  </si>
  <si>
    <t>3200, 2802</t>
  </si>
  <si>
    <t>Amounts in 1000x Afl.</t>
  </si>
  <si>
    <t>2601-2608 ST, 2700</t>
  </si>
  <si>
    <t>ST = original maturity of 1 year or less</t>
  </si>
  <si>
    <t>LT = original maturity of more than 1 year</t>
  </si>
  <si>
    <t>IIP classification</t>
  </si>
  <si>
    <t>"Maandstaat"</t>
  </si>
  <si>
    <t>1, 3a, 3b ST</t>
  </si>
  <si>
    <t>3b LT</t>
  </si>
  <si>
    <t>4 ST</t>
  </si>
  <si>
    <t>4 LT</t>
  </si>
  <si>
    <t>5 ST</t>
  </si>
  <si>
    <t>5 LT</t>
  </si>
  <si>
    <t>11 LT, 12 LT</t>
  </si>
  <si>
    <t>10, 11 ST, 12 ST</t>
  </si>
  <si>
    <t>14 ST</t>
  </si>
  <si>
    <t>14 LT</t>
  </si>
  <si>
    <t>13c ST</t>
  </si>
  <si>
    <t>13c LT</t>
  </si>
  <si>
    <t>13b,d ST</t>
  </si>
  <si>
    <t>13b,d LT, 16</t>
  </si>
  <si>
    <t>Foreign Assets</t>
  </si>
  <si>
    <t>Foreign Liabilities</t>
  </si>
  <si>
    <t>Total Foreign Assets</t>
  </si>
  <si>
    <t>Total Foreign Liabilities</t>
  </si>
  <si>
    <t>change in NFA</t>
  </si>
  <si>
    <t>Sub-report I: International Investment Position (IIP) - FEB</t>
  </si>
  <si>
    <t>Transactions</t>
  </si>
  <si>
    <t>Other Changes</t>
  </si>
  <si>
    <t>Aruba Bank N.V.</t>
  </si>
  <si>
    <t>Caribbean Mercantile Bank N.V.</t>
  </si>
  <si>
    <t>RBC Royal Bank (Aruba) N.V.</t>
  </si>
  <si>
    <t>FirstCaribbean International Bank (Cayman) Limited</t>
  </si>
  <si>
    <t>Banco di Caribe (Aruba) N.V.</t>
  </si>
  <si>
    <t>6,7,9 ST</t>
  </si>
  <si>
    <t>6,7,9 LT</t>
  </si>
  <si>
    <t>8*</t>
  </si>
  <si>
    <t>*Excluding Goodwill</t>
  </si>
  <si>
    <t>1401 ST, 1402 ST, 1405 ST, 1904</t>
  </si>
  <si>
    <t>1401 LT, 1402 LT, 1403, 1404, 1405 LT, 1904</t>
  </si>
  <si>
    <t>1301 200 ST, 1303 100, 1500, 1904</t>
  </si>
  <si>
    <t>1301 200 LT, 1303 200, 1904</t>
  </si>
  <si>
    <t>1100, 1200, 1306 ST, 1904</t>
  </si>
  <si>
    <t>1306 LT, 1904</t>
  </si>
  <si>
    <t>1902-1907 LT</t>
  </si>
  <si>
    <t>1600, 1700, 1902-1907 ST</t>
  </si>
  <si>
    <t>2201 ST, 2500, 2604</t>
  </si>
  <si>
    <t>2101, 2102 ST, 2103 ST, 2400, 2604</t>
  </si>
  <si>
    <t>2102 LT, 2103 LT, 2604</t>
  </si>
  <si>
    <t>2202 ST, 2604</t>
  </si>
  <si>
    <t>2202 LT, 2604, 2801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</si>
  <si>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</si>
  <si>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</si>
  <si>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</si>
  <si>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</si>
  <si>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</si>
  <si>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</si>
  <si>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</si>
  <si>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</si>
  <si>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</si>
  <si>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</si>
  <si>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</si>
  <si>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</si>
  <si>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Opening Balance
1</t>
  </si>
  <si>
    <t>Increase
 2</t>
  </si>
  <si>
    <t>Decrease
3</t>
  </si>
  <si>
    <t>Exchange rate
4</t>
  </si>
  <si>
    <t>Price
5</t>
  </si>
  <si>
    <t>Other
6</t>
  </si>
  <si>
    <t>Closing Balance
7=1+2-3+4+5+6</t>
  </si>
  <si>
    <t>Net Change
8=7-1</t>
  </si>
  <si>
    <t>2201 LT, 2604, 2801</t>
  </si>
  <si>
    <t>3100, 2802</t>
  </si>
  <si>
    <t>version</t>
  </si>
  <si>
    <t>0.1.0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</si>
</sst>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#,##0.0000"/>
    <numFmt numFmtId="165" formatCode="mmm\-yyyy"/>
    <numFmt numFmtId="166" formatCode="##,##0.0"/>
    <numFmt numFmtId="167" formatCode="#,##0.0"/>
  </numFmts>
  <fonts count="16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sz val="16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name val="Times New Roman"/>
      <family val="1"/>
    </font>
    <font>
      <b/>
      <sz val="14"/>
      <color theme="1"/>
      <name val="Times New Roman"/>
      <family val="1"/>
    </font>
    <font>
      <b/>
      <u/>
      <sz val="14"/>
      <name val="Times New Roman"/>
      <family val="1"/>
    </font>
    <font>
      <i/>
      <sz val="8"/>
      <name val="Times New Roman"/>
      <family val="1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60">
    <xf numFmtId="0" fontId="0" fillId="0" borderId="0" xfId="0"/>
    <xf numFmtId="2" fontId="14" fillId="0" borderId="0" xfId="0" applyNumberFormat="1" applyFont="1" applyFill="1" applyBorder="1" applyAlignment="1" applyProtection="1">
      <alignment horizontal="center" vertical="center"/>
    </xf>
    <xf numFmtId="2" fontId="2" fillId="0" borderId="0" xfId="0" applyNumberFormat="1" applyFont="1" applyFill="1" applyBorder="1" applyAlignment="1" applyProtection="1">
      <alignment horizontal="center" vertical="center"/>
    </xf>
    <xf numFmtId="1" fontId="8" fillId="0" borderId="1" xfId="0" applyNumberFormat="1" applyFont="1" applyFill="1" applyBorder="1" applyAlignment="1" applyProtection="1">
      <alignment horizontal="left" vertical="center"/>
    </xf>
    <xf numFmtId="0" fontId="8" fillId="0" borderId="1" xfId="0" applyFont="1" applyFill="1" applyBorder="1" applyAlignment="1" applyProtection="1">
      <alignment horizontal="left" vertical="center" wrapText="1"/>
    </xf>
    <xf numFmtId="164" fontId="8" fillId="0" borderId="1" xfId="0" applyNumberFormat="1" applyFont="1" applyFill="1" applyBorder="1" applyAlignment="1" applyProtection="1">
      <alignment horizontal="left" vertical="center"/>
    </xf>
    <xf numFmtId="0" fontId="8" fillId="0" borderId="1" xfId="0" applyFont="1" applyFill="1" applyBorder="1" applyAlignment="1" applyProtection="1">
      <alignment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2" fontId="8" fillId="0" borderId="5" xfId="0" applyNumberFormat="1" applyFont="1" applyFill="1" applyBorder="1" applyAlignment="1" applyProtection="1">
      <alignment vertical="center"/>
    </xf>
    <xf numFmtId="165" fontId="0" fillId="0" borderId="0" xfId="0" applyNumberFormat="1"/>
    <xf numFmtId="17" fontId="0" fillId="0" borderId="0" xfId="0" applyNumberFormat="1"/>
    <xf numFmtId="165" fontId="0" fillId="0" borderId="0" xfId="0" quotePrefix="1" applyNumberFormat="1"/>
    <xf numFmtId="2" fontId="8" fillId="2" borderId="4" xfId="0" applyNumberFormat="1" applyFont="1" applyFill="1" applyBorder="1" applyAlignment="1" applyProtection="1">
      <alignment horizontal="left" vertical="center"/>
    </xf>
    <xf numFmtId="2" fontId="8" fillId="2" borderId="2" xfId="0" applyNumberFormat="1" applyFont="1" applyFill="1" applyBorder="1" applyAlignment="1" applyProtection="1">
      <alignment horizontal="left" vertical="center"/>
    </xf>
    <xf numFmtId="0" fontId="8" fillId="3" borderId="1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vertical="center" wrapText="1"/>
    </xf>
    <xf numFmtId="2" fontId="8" fillId="0" borderId="1" xfId="0" applyNumberFormat="1" applyFont="1" applyFill="1" applyBorder="1" applyAlignment="1" applyProtection="1">
      <alignment horizontal="left" vertical="center"/>
    </xf>
    <xf numFmtId="164" fontId="8" fillId="2" borderId="1" xfId="0" applyNumberFormat="1" applyFont="1" applyFill="1" applyBorder="1" applyAlignment="1" applyProtection="1">
      <alignment horizontal="left" vertical="center"/>
    </xf>
    <xf numFmtId="164" fontId="3" fillId="2" borderId="1" xfId="0" applyNumberFormat="1" applyFont="1" applyFill="1" applyBorder="1" applyAlignment="1" applyProtection="1">
      <alignment horizontal="right" vertical="center"/>
    </xf>
    <xf numFmtId="0" fontId="3" fillId="3" borderId="1" xfId="0" applyNumberFormat="1" applyFont="1" applyFill="1" applyBorder="1" applyAlignment="1" applyProtection="1">
      <alignment vertical="center" wrapText="1"/>
    </xf>
    <xf numFmtId="0" fontId="3" fillId="3" borderId="1" xfId="0" applyNumberFormat="1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164" fontId="8" fillId="4" borderId="1" xfId="0" applyNumberFormat="1" applyFont="1" applyFill="1" applyBorder="1" applyAlignment="1" applyProtection="1">
      <alignment vertical="center"/>
      <protection locked="0"/>
    </xf>
    <xf numFmtId="0" fontId="4" fillId="4" borderId="1" xfId="0" applyFont="1" applyFill="1" applyBorder="1" applyAlignment="1" applyProtection="1">
      <alignment vertical="center"/>
      <protection locked="0"/>
    </xf>
    <xf numFmtId="0" fontId="3" fillId="4" borderId="1" xfId="0" applyFont="1" applyFill="1" applyBorder="1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vertical="top" wrapText="1"/>
    </xf>
    <xf numFmtId="0" fontId="9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2" fontId="3" fillId="2" borderId="1" xfId="0" applyNumberFormat="1" applyFont="1" applyFill="1" applyBorder="1" applyAlignment="1" applyProtection="1">
      <alignment horizontal="left"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vertical="center"/>
    </xf>
    <xf numFmtId="166" fontId="8" fillId="0" borderId="1" xfId="0" applyNumberFormat="1" applyFont="1" applyBorder="1" applyAlignment="1" applyProtection="1">
      <alignment vertical="center"/>
    </xf>
    <xf numFmtId="166" fontId="4" fillId="0" borderId="1" xfId="0" applyNumberFormat="1" applyFont="1" applyBorder="1" applyAlignment="1" applyProtection="1">
      <alignment vertical="center"/>
    </xf>
    <xf numFmtId="164" fontId="8" fillId="0" borderId="1" xfId="0" applyNumberFormat="1" applyFont="1" applyBorder="1" applyAlignment="1" applyProtection="1">
      <alignment vertical="center"/>
    </xf>
    <xf numFmtId="0" fontId="4" fillId="2" borderId="1" xfId="0" applyFont="1" applyFill="1" applyBorder="1" applyAlignment="1" applyProtection="1">
      <alignment vertical="center"/>
    </xf>
    <xf numFmtId="166" fontId="4" fillId="2" borderId="1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vertical="center"/>
    </xf>
    <xf numFmtId="0" fontId="4" fillId="3" borderId="1" xfId="0" applyNumberFormat="1" applyFont="1" applyFill="1" applyBorder="1" applyAlignment="1" applyProtection="1">
      <alignment vertical="center"/>
    </xf>
    <xf numFmtId="2" fontId="8" fillId="2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vertical="center"/>
    </xf>
    <xf numFmtId="0" fontId="4" fillId="2" borderId="2" xfId="0" applyNumberFormat="1" applyFont="1" applyFill="1" applyBorder="1" applyAlignment="1" applyProtection="1">
      <alignment vertical="center"/>
    </xf>
    <xf numFmtId="0" fontId="5" fillId="2" borderId="2" xfId="0" applyNumberFormat="1" applyFont="1" applyFill="1" applyBorder="1" applyAlignment="1" applyProtection="1">
      <alignment horizontal="right" vertical="center"/>
    </xf>
    <xf numFmtId="0" fontId="5" fillId="2" borderId="7" xfId="0" applyNumberFormat="1" applyFont="1" applyFill="1" applyBorder="1" applyAlignment="1" applyProtection="1">
      <alignment horizontal="right" vertical="center"/>
    </xf>
    <xf numFmtId="167" fontId="4" fillId="2" borderId="1" xfId="0" applyNumberFormat="1" applyFont="1" applyFill="1" applyBorder="1" applyAlignment="1" applyProtection="1">
      <alignment vertical="center"/>
    </xf>
    <xf numFmtId="0" fontId="4" fillId="0" borderId="0" xfId="0" applyFont="1" applyAlignment="1" applyProtection="1">
      <alignment horizontal="left" vertical="top"/>
    </xf>
    <xf numFmtId="0" fontId="4" fillId="0" borderId="0" xfId="0" applyFont="1" applyAlignment="1" applyProtection="1">
      <alignment vertical="top"/>
    </xf>
    <xf numFmtId="0" fontId="4" fillId="0" borderId="0" xfId="0" applyFont="1" applyFill="1" applyAlignment="1" applyProtection="1">
      <alignment horizontal="left" vertical="top"/>
    </xf>
    <xf numFmtId="0" fontId="4" fillId="0" borderId="0" xfId="0" applyFont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2" fontId="13" fillId="2" borderId="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2" fontId="3" fillId="2" borderId="3" xfId="0" applyNumberFormat="1" applyFont="1" applyFill="1" applyBorder="1" applyAlignment="1" applyProtection="1">
      <alignment horizontal="center" vertical="center" wrapText="1"/>
    </xf>
    <xf numFmtId="2" fontId="3" fillId="2" borderId="6" xfId="0" applyNumberFormat="1" applyFont="1" applyFill="1" applyBorder="1" applyAlignment="1" applyProtection="1">
      <alignment horizontal="center" vertical="center" wrapText="1"/>
    </xf>
    <xf numFmtId="2" fontId="11" fillId="2" borderId="4" xfId="0" applyNumberFormat="1" applyFont="1" applyFill="1" applyBorder="1" applyAlignment="1" applyProtection="1">
      <alignment horizontal="center" vertical="center"/>
    </xf>
    <xf numFmtId="2" fontId="11" fillId="2" borderId="2" xfId="0" applyNumberFormat="1" applyFont="1" applyFill="1" applyBorder="1" applyAlignment="1" applyProtection="1">
      <alignment horizontal="center" vertical="center"/>
    </xf>
  </cellXfs>
  <cellStyles count="4">
    <cellStyle name="Comma 2" xfId="2" xr:uid="{00000000-0005-0000-0000-000000000000}"/>
    <cellStyle name="Comma 2 2" xfId="3" xr:uid="{65DB7944-8EA2-4C36-B275-9BDDC90A1C8D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brysonl\Local%20Settings\Temporary%20Internet%20Files\OLKFA\COA-template%20oud%20mode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Adb\COAdb\CO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Income Statement"/>
      <sheetName val="Contingent Liabilities"/>
      <sheetName val="Solvency SS1"/>
      <sheetName val="Liquidity SS2"/>
      <sheetName val="Maturity SS3"/>
      <sheetName val="Interest Repricing SS4"/>
      <sheetName val="Foreign Exc Exp SS5a Cons.Basis"/>
      <sheetName val="For Exch Exp Mat Ind Sched SS5b"/>
      <sheetName val="Sum Adv Shareh,Dir,Empl SS7"/>
      <sheetName val="Nonperforming SS8"/>
      <sheetName val="General Prov for LLLL SS9"/>
      <sheetName val="Domestic Loans SS10"/>
      <sheetName val="Collateral Type SS11"/>
      <sheetName val="Summary of Loans by size SS12a"/>
      <sheetName val="Listing of Large Loans SS12b"/>
      <sheetName val="Breakdown Dom Cons Loans SS13"/>
      <sheetName val="Large Dep SS14"/>
      <sheetName val="Time Deposits SS15"/>
      <sheetName val="Savings Deposits SS16"/>
      <sheetName val="Due from - to Dom Com Bnks SS18"/>
      <sheetName val="Pledged Sec + Oth Ass SS19"/>
      <sheetName val="Compensations SS20"/>
      <sheetName val="Listing Codes SS21"/>
      <sheetName val="Specific Prov SS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 Sheet"/>
      <sheetName val="BAL - Balance Sheet"/>
      <sheetName val="INC - Income Statement"/>
      <sheetName val="CLB - Contingent Liabilities"/>
      <sheetName val="TDS - Time Deposits"/>
      <sheetName val="COL - Collateral Type"/>
      <sheetName val="FXA - FX Exposure Summary"/>
      <sheetName val="FXB - FX Exposure Maturity"/>
      <sheetName val="ILA - Loans by Size"/>
      <sheetName val="LLL - Large Loans"/>
      <sheetName val="SOL - Solvency"/>
      <sheetName val="MAT - Maturity"/>
      <sheetName val="IRP - Interest Repricing"/>
      <sheetName val="DEP - Large Deposits"/>
      <sheetName val="SDS - Savings Deposits"/>
      <sheetName val="LIQ - Liquidity"/>
      <sheetName val="ADV - Advances"/>
      <sheetName val="DUE - Due to Due from banks"/>
      <sheetName val="INT - Interest"/>
      <sheetName val="COM - Compensations"/>
      <sheetName val="SPL - Specific Provisions"/>
      <sheetName val="NPL - Nonperforming Loans"/>
      <sheetName val="GPL - General Provisions"/>
      <sheetName val="DOM - Domestic Loans"/>
      <sheetName val="DCL - Domestic Consumer Loans"/>
      <sheetName val="SEC - Pledged Securities"/>
      <sheetName val="COD - Code Listing"/>
      <sheetName val="COR - Consistency Rules"/>
      <sheetName val="TOC - Table of Contents"/>
      <sheetName val="RFQ"/>
    </sheetNames>
    <sheetDataSet>
      <sheetData sheetId="0">
        <row r="17">
          <cell r="C17" t="str">
            <v>XYZ Bank</v>
          </cell>
        </row>
        <row r="19">
          <cell r="D19">
            <v>2010</v>
          </cell>
        </row>
        <row r="20">
          <cell r="D20">
            <v>12</v>
          </cell>
        </row>
      </sheetData>
      <sheetData sheetId="1">
        <row r="93">
          <cell r="C93">
            <v>0</v>
          </cell>
          <cell r="D93">
            <v>0</v>
          </cell>
          <cell r="E93">
            <v>0</v>
          </cell>
          <cell r="F93">
            <v>0</v>
          </cell>
        </row>
        <row r="103">
          <cell r="C103">
            <v>0</v>
          </cell>
          <cell r="D103">
            <v>0</v>
          </cell>
          <cell r="E103">
            <v>0</v>
          </cell>
          <cell r="F103">
            <v>0</v>
          </cell>
        </row>
        <row r="114">
          <cell r="C114">
            <v>0</v>
          </cell>
          <cell r="D114">
            <v>0</v>
          </cell>
          <cell r="E114">
            <v>0</v>
          </cell>
          <cell r="F114">
            <v>0</v>
          </cell>
        </row>
        <row r="184">
          <cell r="C184">
            <v>0</v>
          </cell>
          <cell r="D184">
            <v>0</v>
          </cell>
          <cell r="E184">
            <v>0</v>
          </cell>
          <cell r="F184">
            <v>0</v>
          </cell>
        </row>
        <row r="198">
          <cell r="C198">
            <v>0</v>
          </cell>
          <cell r="D198">
            <v>0</v>
          </cell>
          <cell r="E198">
            <v>0</v>
          </cell>
          <cell r="F198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">
          <cell r="E1" t="str">
            <v>new export required</v>
          </cell>
        </row>
      </sheetData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105D7-1654-4BE9-B56F-AAF7E0E66D72}">
  <sheetPr codeName="Sheet3"/>
  <dimension ref="A1:A2"/>
  <sheetViews>
    <sheetView workbookViewId="0">
      <selection activeCell="G10" sqref="G10"/>
    </sheetView>
  </sheetViews>
  <sheetFormatPr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sheetProtection algorithmName="SHA-512" hashValue="U5e5DnWZlEI+/wM9OQOqSdzqknv+TYem7RjvxWiokkjT2jcvkWWE/jwM7VQ/5J84j+c89g64+jo+b+ihY/T+JQ==" saltValue="6rml/6jY24Ik1nO29z12EA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67"/>
  <sheetViews>
    <sheetView showGridLines="0" tabSelected="1" zoomScale="90" zoomScaleNormal="90" workbookViewId="0">
      <selection sqref="A1:K1"/>
    </sheetView>
  </sheetViews>
  <sheetFormatPr defaultColWidth="0" defaultRowHeight="14.25" customHeight="1" zeroHeight="1" x14ac:dyDescent="0.25"/>
  <cols>
    <col min="1" max="1" width="27.140625" style="49" customWidth="1"/>
    <col min="2" max="2" width="17.7109375" style="49" customWidth="1"/>
    <col min="3" max="3" width="43.140625" style="49" bestFit="1" customWidth="1"/>
    <col min="4" max="6" width="13.7109375" style="28" customWidth="1"/>
    <col min="7" max="7" width="14.5703125" style="28" bestFit="1" customWidth="1"/>
    <col min="8" max="9" width="13.7109375" style="28" customWidth="1"/>
    <col min="10" max="10" width="16.28515625" style="28" bestFit="1" customWidth="1"/>
    <col min="11" max="11" width="12.5703125" style="28" customWidth="1"/>
    <col min="12" max="16384" width="9.140625" style="28" hidden="1"/>
  </cols>
  <sheetData>
    <row r="1" spans="1:11" s="26" customFormat="1" ht="14.25" customHeight="1" x14ac:dyDescent="0.25">
      <c r="A1" s="53" t="s">
        <v>42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1" customFormat="1" ht="14.25" customHeight="1" x14ac:dyDescent="0.25"/>
    <row r="3" spans="1:11" s="27" customFormat="1" ht="14.25" customHeight="1" x14ac:dyDescent="0.25">
      <c r="A3" s="2"/>
      <c r="B3" s="2"/>
      <c r="C3" s="2"/>
      <c r="D3" s="2"/>
      <c r="E3" s="2"/>
      <c r="F3" s="1"/>
    </row>
    <row r="4" spans="1:11" ht="14.25" customHeight="1" x14ac:dyDescent="0.25">
      <c r="A4" s="8" t="s">
        <v>17</v>
      </c>
      <c r="B4" s="8"/>
      <c r="C4" s="8"/>
      <c r="D4" s="8"/>
      <c r="E4" s="8"/>
      <c r="F4" s="8"/>
    </row>
    <row r="5" spans="1:11" ht="14.25" customHeight="1" x14ac:dyDescent="0.25">
      <c r="A5" s="58" t="s">
        <v>37</v>
      </c>
      <c r="B5" s="59"/>
      <c r="C5" s="59"/>
      <c r="D5" s="56" t="s">
        <v>79</v>
      </c>
      <c r="E5" s="54" t="s">
        <v>43</v>
      </c>
      <c r="F5" s="54"/>
      <c r="G5" s="54" t="s">
        <v>44</v>
      </c>
      <c r="H5" s="54"/>
      <c r="I5" s="54"/>
      <c r="J5" s="56" t="s">
        <v>85</v>
      </c>
      <c r="K5" s="55" t="s">
        <v>86</v>
      </c>
    </row>
    <row r="6" spans="1:11" ht="27" customHeight="1" x14ac:dyDescent="0.25">
      <c r="A6" s="29" t="s">
        <v>21</v>
      </c>
      <c r="B6" s="29" t="s">
        <v>22</v>
      </c>
      <c r="C6" s="29" t="s">
        <v>0</v>
      </c>
      <c r="D6" s="57"/>
      <c r="E6" s="30" t="s">
        <v>80</v>
      </c>
      <c r="F6" s="30" t="s">
        <v>81</v>
      </c>
      <c r="G6" s="30" t="s">
        <v>82</v>
      </c>
      <c r="H6" s="30" t="s">
        <v>83</v>
      </c>
      <c r="I6" s="30" t="s">
        <v>84</v>
      </c>
      <c r="J6" s="57"/>
      <c r="K6" s="55"/>
    </row>
    <row r="7" spans="1:11" ht="14.25" customHeight="1" x14ac:dyDescent="0.25">
      <c r="A7" s="50" t="s">
        <v>10</v>
      </c>
      <c r="B7" s="50"/>
      <c r="C7" s="50"/>
      <c r="D7" s="31"/>
      <c r="E7" s="32"/>
      <c r="F7" s="32"/>
      <c r="G7" s="32"/>
      <c r="H7" s="32"/>
      <c r="I7" s="32"/>
      <c r="J7" s="32"/>
      <c r="K7" s="32"/>
    </row>
    <row r="8" spans="1:11" ht="14.25" customHeight="1" x14ac:dyDescent="0.25">
      <c r="A8" s="4" t="s">
        <v>2</v>
      </c>
      <c r="B8" s="3" t="s">
        <v>52</v>
      </c>
      <c r="C8" s="3">
        <v>1304</v>
      </c>
      <c r="D8" s="22"/>
      <c r="E8" s="23"/>
      <c r="F8" s="23"/>
      <c r="G8" s="23"/>
      <c r="H8" s="23"/>
      <c r="I8" s="23"/>
      <c r="J8" s="33">
        <f>D8+E8-F8+G8+H8+I8</f>
        <v>0</v>
      </c>
      <c r="K8" s="34">
        <f>J8-D8</f>
        <v>0</v>
      </c>
    </row>
    <row r="9" spans="1:11" ht="14.25" customHeight="1" x14ac:dyDescent="0.25">
      <c r="A9" s="5"/>
      <c r="B9" s="5"/>
      <c r="C9" s="5"/>
      <c r="D9" s="35"/>
      <c r="E9" s="32"/>
      <c r="F9" s="32"/>
      <c r="G9" s="32"/>
      <c r="H9" s="32"/>
      <c r="I9" s="32"/>
      <c r="J9" s="33"/>
      <c r="K9" s="34"/>
    </row>
    <row r="10" spans="1:11" ht="14.25" customHeight="1" x14ac:dyDescent="0.25">
      <c r="A10" s="50" t="s">
        <v>11</v>
      </c>
      <c r="B10" s="50"/>
      <c r="C10" s="50"/>
      <c r="D10" s="35"/>
      <c r="E10" s="32"/>
      <c r="F10" s="32"/>
      <c r="G10" s="32"/>
      <c r="H10" s="32"/>
      <c r="I10" s="32"/>
      <c r="J10" s="33"/>
      <c r="K10" s="34"/>
    </row>
    <row r="11" spans="1:11" ht="14.25" customHeight="1" x14ac:dyDescent="0.25">
      <c r="A11" s="4" t="s">
        <v>2</v>
      </c>
      <c r="B11" s="5"/>
      <c r="C11" s="5" t="s">
        <v>1</v>
      </c>
      <c r="D11" s="22"/>
      <c r="E11" s="23"/>
      <c r="F11" s="23"/>
      <c r="G11" s="23"/>
      <c r="H11" s="23"/>
      <c r="I11" s="23"/>
      <c r="J11" s="33">
        <f t="shared" ref="J11" si="0">D11+E11-F11+G11+H11+I11</f>
        <v>0</v>
      </c>
      <c r="K11" s="34">
        <f t="shared" ref="K11" si="1">J11-D11</f>
        <v>0</v>
      </c>
    </row>
    <row r="12" spans="1:11" ht="14.25" customHeight="1" x14ac:dyDescent="0.25">
      <c r="A12" s="4" t="s">
        <v>14</v>
      </c>
      <c r="B12" s="5"/>
      <c r="C12" s="5"/>
      <c r="D12" s="35"/>
      <c r="E12" s="32"/>
      <c r="F12" s="32"/>
      <c r="G12" s="32"/>
      <c r="H12" s="32"/>
      <c r="I12" s="32"/>
      <c r="J12" s="33"/>
      <c r="K12" s="34"/>
    </row>
    <row r="13" spans="1:11" ht="14.25" customHeight="1" x14ac:dyDescent="0.25">
      <c r="A13" s="7" t="s">
        <v>3</v>
      </c>
      <c r="B13" s="5" t="s">
        <v>25</v>
      </c>
      <c r="C13" s="5" t="s">
        <v>56</v>
      </c>
      <c r="D13" s="22"/>
      <c r="E13" s="23"/>
      <c r="F13" s="23"/>
      <c r="G13" s="23"/>
      <c r="H13" s="23"/>
      <c r="I13" s="23"/>
      <c r="J13" s="33">
        <f t="shared" ref="J13:J14" si="2">D13+E13-F13+G13+H13+I13</f>
        <v>0</v>
      </c>
      <c r="K13" s="34">
        <f t="shared" ref="K13:K14" si="3">J13-D13</f>
        <v>0</v>
      </c>
    </row>
    <row r="14" spans="1:11" ht="14.25" customHeight="1" x14ac:dyDescent="0.25">
      <c r="A14" s="7" t="s">
        <v>4</v>
      </c>
      <c r="B14" s="5" t="s">
        <v>26</v>
      </c>
      <c r="C14" s="5" t="s">
        <v>57</v>
      </c>
      <c r="D14" s="22"/>
      <c r="E14" s="23"/>
      <c r="F14" s="23"/>
      <c r="G14" s="23"/>
      <c r="H14" s="23"/>
      <c r="I14" s="23"/>
      <c r="J14" s="33">
        <f t="shared" si="2"/>
        <v>0</v>
      </c>
      <c r="K14" s="34">
        <f t="shared" si="3"/>
        <v>0</v>
      </c>
    </row>
    <row r="15" spans="1:11" ht="14.25" customHeight="1" x14ac:dyDescent="0.25">
      <c r="A15" s="16"/>
      <c r="B15" s="16"/>
      <c r="C15" s="16"/>
      <c r="D15" s="35"/>
      <c r="E15" s="32"/>
      <c r="F15" s="32"/>
      <c r="G15" s="32"/>
      <c r="H15" s="32"/>
      <c r="I15" s="32"/>
      <c r="J15" s="33"/>
      <c r="K15" s="34"/>
    </row>
    <row r="16" spans="1:11" ht="14.25" customHeight="1" x14ac:dyDescent="0.25">
      <c r="A16" s="50" t="s">
        <v>5</v>
      </c>
      <c r="B16" s="50"/>
      <c r="C16" s="50"/>
      <c r="D16" s="31"/>
      <c r="E16" s="32"/>
      <c r="F16" s="32"/>
      <c r="G16" s="32"/>
      <c r="H16" s="32"/>
      <c r="I16" s="32"/>
      <c r="J16" s="34"/>
      <c r="K16" s="34"/>
    </row>
    <row r="17" spans="1:11" ht="14.25" customHeight="1" x14ac:dyDescent="0.25">
      <c r="A17" s="6" t="s">
        <v>5</v>
      </c>
      <c r="B17" s="5"/>
      <c r="C17" s="5" t="s">
        <v>6</v>
      </c>
      <c r="D17" s="22"/>
      <c r="E17" s="23"/>
      <c r="F17" s="23"/>
      <c r="G17" s="23"/>
      <c r="H17" s="23"/>
      <c r="I17" s="23"/>
      <c r="J17" s="33">
        <f>D17+E17-F17+G17+H17+I17</f>
        <v>0</v>
      </c>
      <c r="K17" s="34">
        <f>J17-D17</f>
        <v>0</v>
      </c>
    </row>
    <row r="18" spans="1:11" ht="14.25" customHeight="1" x14ac:dyDescent="0.25">
      <c r="A18" s="5"/>
      <c r="B18" s="5"/>
      <c r="C18" s="5"/>
      <c r="D18" s="35"/>
      <c r="E18" s="32"/>
      <c r="F18" s="32"/>
      <c r="G18" s="32"/>
      <c r="H18" s="32"/>
      <c r="I18" s="32"/>
      <c r="J18" s="33"/>
      <c r="K18" s="34"/>
    </row>
    <row r="19" spans="1:11" ht="14.25" customHeight="1" x14ac:dyDescent="0.25">
      <c r="A19" s="50" t="s">
        <v>12</v>
      </c>
      <c r="B19" s="50"/>
      <c r="C19" s="50"/>
      <c r="D19" s="31"/>
      <c r="E19" s="32"/>
      <c r="F19" s="32"/>
      <c r="G19" s="32"/>
      <c r="H19" s="32"/>
      <c r="I19" s="32"/>
      <c r="J19" s="34"/>
      <c r="K19" s="34"/>
    </row>
    <row r="20" spans="1:11" ht="14.25" customHeight="1" x14ac:dyDescent="0.25">
      <c r="A20" s="6" t="s">
        <v>13</v>
      </c>
      <c r="B20" s="16"/>
      <c r="C20" s="16"/>
      <c r="D20" s="32"/>
      <c r="E20" s="32"/>
      <c r="F20" s="32"/>
      <c r="G20" s="32"/>
      <c r="H20" s="32"/>
      <c r="I20" s="32"/>
      <c r="J20" s="34"/>
      <c r="K20" s="34"/>
    </row>
    <row r="21" spans="1:11" ht="14.25" customHeight="1" x14ac:dyDescent="0.25">
      <c r="A21" s="7" t="s">
        <v>3</v>
      </c>
      <c r="B21" s="16" t="s">
        <v>23</v>
      </c>
      <c r="C21" s="16" t="s">
        <v>58</v>
      </c>
      <c r="D21" s="23"/>
      <c r="E21" s="23"/>
      <c r="F21" s="23"/>
      <c r="G21" s="23"/>
      <c r="H21" s="23"/>
      <c r="I21" s="23"/>
      <c r="J21" s="33">
        <f t="shared" ref="J21:J22" si="4">D21+E21-F21+G21+H21+I21</f>
        <v>0</v>
      </c>
      <c r="K21" s="34">
        <f t="shared" ref="K21:K22" si="5">J21-D21</f>
        <v>0</v>
      </c>
    </row>
    <row r="22" spans="1:11" ht="14.25" customHeight="1" x14ac:dyDescent="0.25">
      <c r="A22" s="7" t="s">
        <v>4</v>
      </c>
      <c r="B22" s="3" t="s">
        <v>24</v>
      </c>
      <c r="C22" s="3" t="s">
        <v>59</v>
      </c>
      <c r="D22" s="23"/>
      <c r="E22" s="23"/>
      <c r="F22" s="23"/>
      <c r="G22" s="23"/>
      <c r="H22" s="23"/>
      <c r="I22" s="23"/>
      <c r="J22" s="33">
        <f t="shared" si="4"/>
        <v>0</v>
      </c>
      <c r="K22" s="34">
        <f t="shared" si="5"/>
        <v>0</v>
      </c>
    </row>
    <row r="23" spans="1:11" ht="14.25" customHeight="1" x14ac:dyDescent="0.25">
      <c r="A23" s="3"/>
      <c r="B23" s="3"/>
      <c r="C23" s="3"/>
      <c r="D23" s="32"/>
      <c r="E23" s="32"/>
      <c r="F23" s="32"/>
      <c r="G23" s="32"/>
      <c r="H23" s="32"/>
      <c r="I23" s="32"/>
      <c r="J23" s="34"/>
      <c r="K23" s="34"/>
    </row>
    <row r="24" spans="1:11" ht="14.25" customHeight="1" x14ac:dyDescent="0.25">
      <c r="A24" s="6" t="s">
        <v>7</v>
      </c>
      <c r="B24" s="16"/>
      <c r="C24" s="16"/>
      <c r="D24" s="32"/>
      <c r="E24" s="32"/>
      <c r="F24" s="32"/>
      <c r="G24" s="32"/>
      <c r="H24" s="32"/>
      <c r="I24" s="32"/>
      <c r="J24" s="34"/>
      <c r="K24" s="34"/>
    </row>
    <row r="25" spans="1:11" ht="14.25" customHeight="1" x14ac:dyDescent="0.25">
      <c r="A25" s="7" t="s">
        <v>3</v>
      </c>
      <c r="B25" s="5" t="s">
        <v>27</v>
      </c>
      <c r="C25" s="16" t="s">
        <v>54</v>
      </c>
      <c r="D25" s="23"/>
      <c r="E25" s="23"/>
      <c r="F25" s="23"/>
      <c r="G25" s="23"/>
      <c r="H25" s="23"/>
      <c r="I25" s="23"/>
      <c r="J25" s="33">
        <f t="shared" ref="J25:J26" si="6">D25+E25-F25+G25+H25+I25</f>
        <v>0</v>
      </c>
      <c r="K25" s="34">
        <f t="shared" ref="K25:K26" si="7">J25-D25</f>
        <v>0</v>
      </c>
    </row>
    <row r="26" spans="1:11" ht="14.25" customHeight="1" x14ac:dyDescent="0.25">
      <c r="A26" s="7" t="s">
        <v>4</v>
      </c>
      <c r="B26" s="5" t="s">
        <v>28</v>
      </c>
      <c r="C26" s="16" t="s">
        <v>55</v>
      </c>
      <c r="D26" s="23"/>
      <c r="E26" s="23"/>
      <c r="F26" s="23"/>
      <c r="G26" s="23"/>
      <c r="H26" s="23"/>
      <c r="I26" s="23"/>
      <c r="J26" s="33">
        <f t="shared" si="6"/>
        <v>0</v>
      </c>
      <c r="K26" s="34">
        <f t="shared" si="7"/>
        <v>0</v>
      </c>
    </row>
    <row r="27" spans="1:11" ht="14.25" customHeight="1" x14ac:dyDescent="0.25">
      <c r="A27" s="16"/>
      <c r="B27" s="16"/>
      <c r="C27" s="16"/>
      <c r="D27" s="32"/>
      <c r="E27" s="32"/>
      <c r="F27" s="32"/>
      <c r="G27" s="32"/>
      <c r="H27" s="32"/>
      <c r="I27" s="32"/>
      <c r="J27" s="34"/>
      <c r="K27" s="34"/>
    </row>
    <row r="28" spans="1:11" ht="14.25" customHeight="1" x14ac:dyDescent="0.25">
      <c r="A28" s="6" t="s">
        <v>8</v>
      </c>
      <c r="B28" s="16"/>
      <c r="C28" s="16"/>
      <c r="D28" s="32"/>
      <c r="E28" s="32"/>
      <c r="F28" s="32"/>
      <c r="G28" s="32"/>
      <c r="H28" s="32"/>
      <c r="I28" s="32"/>
      <c r="J28" s="34"/>
      <c r="K28" s="34"/>
    </row>
    <row r="29" spans="1:11" ht="14.25" customHeight="1" x14ac:dyDescent="0.25">
      <c r="A29" s="7" t="s">
        <v>3</v>
      </c>
      <c r="B29" s="16" t="s">
        <v>50</v>
      </c>
      <c r="C29" s="16" t="s">
        <v>61</v>
      </c>
      <c r="D29" s="23"/>
      <c r="E29" s="23"/>
      <c r="F29" s="23"/>
      <c r="G29" s="23"/>
      <c r="H29" s="23"/>
      <c r="I29" s="23"/>
      <c r="J29" s="33">
        <f t="shared" ref="J29:J30" si="8">D29+E29-F29+G29+H29+I29</f>
        <v>0</v>
      </c>
      <c r="K29" s="34">
        <f t="shared" ref="K29:K30" si="9">J29-D29</f>
        <v>0</v>
      </c>
    </row>
    <row r="30" spans="1:11" ht="14.25" customHeight="1" x14ac:dyDescent="0.25">
      <c r="A30" s="7" t="s">
        <v>4</v>
      </c>
      <c r="B30" s="16" t="s">
        <v>51</v>
      </c>
      <c r="C30" s="16" t="s">
        <v>60</v>
      </c>
      <c r="D30" s="23"/>
      <c r="E30" s="23"/>
      <c r="F30" s="23"/>
      <c r="G30" s="23"/>
      <c r="H30" s="23"/>
      <c r="I30" s="23"/>
      <c r="J30" s="33">
        <f t="shared" si="8"/>
        <v>0</v>
      </c>
      <c r="K30" s="34">
        <f t="shared" si="9"/>
        <v>0</v>
      </c>
    </row>
    <row r="31" spans="1:11" ht="14.25" customHeight="1" x14ac:dyDescent="0.25">
      <c r="A31" s="16"/>
      <c r="B31" s="16"/>
      <c r="C31" s="16"/>
      <c r="D31" s="32"/>
      <c r="E31" s="32"/>
      <c r="F31" s="32"/>
      <c r="G31" s="32"/>
      <c r="H31" s="32"/>
      <c r="I31" s="32"/>
      <c r="J31" s="34"/>
      <c r="K31" s="34"/>
    </row>
    <row r="32" spans="1:11" ht="14.25" customHeight="1" x14ac:dyDescent="0.25">
      <c r="A32" s="17"/>
      <c r="B32" s="17"/>
      <c r="C32" s="18" t="s">
        <v>39</v>
      </c>
      <c r="D32" s="37">
        <f>D8+D10+D11+D13+D14+D17+D21+D22+D25+D26+D29+D30</f>
        <v>0</v>
      </c>
      <c r="E32" s="36"/>
      <c r="F32" s="36"/>
      <c r="G32" s="36"/>
      <c r="H32" s="36"/>
      <c r="I32" s="36"/>
      <c r="J32" s="37">
        <f>J8+J10+J11+J13+J14+J17+J21+J22+J25+J26+J29+J30</f>
        <v>0</v>
      </c>
      <c r="K32" s="37">
        <f>K8+K10+K11+K13+K14+K17+K21+K22+K25+K26+K29+K30</f>
        <v>0</v>
      </c>
    </row>
    <row r="33" spans="1:11" ht="42.75" customHeight="1" x14ac:dyDescent="0.25">
      <c r="A33" s="28"/>
      <c r="B33" s="28"/>
      <c r="C33" s="28"/>
    </row>
    <row r="34" spans="1:11" ht="14.25" customHeight="1" x14ac:dyDescent="0.25">
      <c r="A34" s="51" t="s">
        <v>38</v>
      </c>
      <c r="B34" s="52"/>
      <c r="C34" s="52"/>
      <c r="D34" s="56" t="s">
        <v>79</v>
      </c>
      <c r="E34" s="54" t="s">
        <v>43</v>
      </c>
      <c r="F34" s="54"/>
      <c r="G34" s="54" t="s">
        <v>44</v>
      </c>
      <c r="H34" s="54"/>
      <c r="I34" s="54"/>
      <c r="J34" s="56" t="s">
        <v>85</v>
      </c>
      <c r="K34" s="55" t="s">
        <v>86</v>
      </c>
    </row>
    <row r="35" spans="1:11" ht="27" customHeight="1" x14ac:dyDescent="0.25">
      <c r="A35" s="29" t="s">
        <v>21</v>
      </c>
      <c r="B35" s="29" t="s">
        <v>22</v>
      </c>
      <c r="C35" s="29" t="s">
        <v>0</v>
      </c>
      <c r="D35" s="57"/>
      <c r="E35" s="30" t="s">
        <v>80</v>
      </c>
      <c r="F35" s="30" t="s">
        <v>81</v>
      </c>
      <c r="G35" s="30" t="s">
        <v>82</v>
      </c>
      <c r="H35" s="30" t="s">
        <v>83</v>
      </c>
      <c r="I35" s="30" t="s">
        <v>84</v>
      </c>
      <c r="J35" s="57"/>
      <c r="K35" s="55"/>
    </row>
    <row r="36" spans="1:11" ht="14.25" customHeight="1" x14ac:dyDescent="0.25">
      <c r="A36" s="50" t="s">
        <v>10</v>
      </c>
      <c r="B36" s="50"/>
      <c r="C36" s="50"/>
      <c r="D36" s="15"/>
      <c r="E36" s="38"/>
      <c r="F36" s="38"/>
      <c r="G36" s="38"/>
      <c r="H36" s="38"/>
      <c r="I36" s="38"/>
      <c r="J36" s="38"/>
      <c r="K36" s="38"/>
    </row>
    <row r="37" spans="1:11" ht="14.25" customHeight="1" x14ac:dyDescent="0.25">
      <c r="A37" s="4" t="s">
        <v>2</v>
      </c>
      <c r="B37" s="3">
        <v>15</v>
      </c>
      <c r="C37" s="3" t="s">
        <v>88</v>
      </c>
      <c r="D37" s="22"/>
      <c r="E37" s="23"/>
      <c r="F37" s="23"/>
      <c r="G37" s="23"/>
      <c r="H37" s="23"/>
      <c r="I37" s="23"/>
      <c r="J37" s="33">
        <f t="shared" ref="J37" si="10">D37+E37-F37+G37+H37+I37</f>
        <v>0</v>
      </c>
      <c r="K37" s="34">
        <f t="shared" ref="K37" si="11">J37-D37</f>
        <v>0</v>
      </c>
    </row>
    <row r="38" spans="1:11" ht="14.25" customHeight="1" x14ac:dyDescent="0.25">
      <c r="A38" s="5"/>
      <c r="B38" s="5"/>
      <c r="C38" s="5"/>
      <c r="D38" s="14"/>
      <c r="E38" s="39"/>
      <c r="F38" s="39"/>
      <c r="G38" s="39"/>
      <c r="H38" s="39"/>
      <c r="I38" s="39"/>
      <c r="J38" s="14"/>
      <c r="K38" s="39"/>
    </row>
    <row r="39" spans="1:11" ht="14.25" customHeight="1" x14ac:dyDescent="0.25">
      <c r="A39" s="50" t="s">
        <v>11</v>
      </c>
      <c r="B39" s="50"/>
      <c r="C39" s="50"/>
      <c r="D39" s="19"/>
      <c r="E39" s="39"/>
      <c r="F39" s="39"/>
      <c r="G39" s="39"/>
      <c r="H39" s="39"/>
      <c r="I39" s="39"/>
      <c r="J39" s="39"/>
      <c r="K39" s="39"/>
    </row>
    <row r="40" spans="1:11" ht="14.25" customHeight="1" x14ac:dyDescent="0.25">
      <c r="A40" s="4" t="s">
        <v>2</v>
      </c>
      <c r="B40" s="4"/>
      <c r="C40" s="4" t="s">
        <v>16</v>
      </c>
      <c r="D40" s="22"/>
      <c r="E40" s="23"/>
      <c r="F40" s="23"/>
      <c r="G40" s="23"/>
      <c r="H40" s="23"/>
      <c r="I40" s="23"/>
      <c r="J40" s="33">
        <f t="shared" ref="J40" si="12">D40+E40-F40+G40+H40+I40</f>
        <v>0</v>
      </c>
      <c r="K40" s="34">
        <f t="shared" ref="K40" si="13">J40-D40</f>
        <v>0</v>
      </c>
    </row>
    <row r="41" spans="1:11" ht="14.25" customHeight="1" x14ac:dyDescent="0.25">
      <c r="A41" s="4" t="s">
        <v>14</v>
      </c>
      <c r="B41" s="21"/>
      <c r="C41" s="21"/>
      <c r="D41" s="20"/>
      <c r="E41" s="14"/>
      <c r="F41" s="39"/>
      <c r="G41" s="14"/>
      <c r="H41" s="39"/>
      <c r="I41" s="14"/>
      <c r="J41" s="14"/>
      <c r="K41" s="39"/>
    </row>
    <row r="42" spans="1:11" ht="14.25" customHeight="1" x14ac:dyDescent="0.25">
      <c r="A42" s="7" t="s">
        <v>3</v>
      </c>
      <c r="B42" s="5" t="s">
        <v>33</v>
      </c>
      <c r="C42" s="5" t="s">
        <v>62</v>
      </c>
      <c r="D42" s="22"/>
      <c r="E42" s="23"/>
      <c r="F42" s="23"/>
      <c r="G42" s="23"/>
      <c r="H42" s="23"/>
      <c r="I42" s="23"/>
      <c r="J42" s="33">
        <f t="shared" ref="J42:J43" si="14">D42+E42-F42+G42+H42+I42</f>
        <v>0</v>
      </c>
      <c r="K42" s="34">
        <f t="shared" ref="K42:K43" si="15">J42-D42</f>
        <v>0</v>
      </c>
    </row>
    <row r="43" spans="1:11" ht="14.25" customHeight="1" x14ac:dyDescent="0.25">
      <c r="A43" s="7" t="s">
        <v>4</v>
      </c>
      <c r="B43" s="5" t="s">
        <v>34</v>
      </c>
      <c r="C43" s="5" t="s">
        <v>87</v>
      </c>
      <c r="D43" s="24"/>
      <c r="E43" s="23"/>
      <c r="F43" s="23"/>
      <c r="G43" s="23"/>
      <c r="H43" s="23"/>
      <c r="I43" s="23"/>
      <c r="J43" s="33">
        <f t="shared" si="14"/>
        <v>0</v>
      </c>
      <c r="K43" s="34">
        <f t="shared" si="15"/>
        <v>0</v>
      </c>
    </row>
    <row r="44" spans="1:11" ht="14.25" customHeight="1" x14ac:dyDescent="0.25">
      <c r="A44" s="16"/>
      <c r="B44" s="16"/>
      <c r="C44" s="16"/>
      <c r="D44" s="35"/>
      <c r="E44" s="32"/>
      <c r="F44" s="32"/>
      <c r="G44" s="32"/>
      <c r="H44" s="32"/>
      <c r="I44" s="32"/>
      <c r="J44" s="35"/>
      <c r="K44" s="32"/>
    </row>
    <row r="45" spans="1:11" ht="14.25" customHeight="1" x14ac:dyDescent="0.25">
      <c r="A45" s="50" t="s">
        <v>5</v>
      </c>
      <c r="B45" s="50"/>
      <c r="C45" s="50"/>
      <c r="D45" s="35"/>
      <c r="E45" s="32"/>
      <c r="F45" s="32"/>
      <c r="G45" s="32"/>
      <c r="H45" s="32"/>
      <c r="I45" s="32"/>
      <c r="J45" s="35"/>
      <c r="K45" s="32"/>
    </row>
    <row r="46" spans="1:11" ht="14.25" customHeight="1" x14ac:dyDescent="0.25">
      <c r="A46" s="6" t="s">
        <v>5</v>
      </c>
      <c r="B46" s="3"/>
      <c r="C46" s="3">
        <v>2300</v>
      </c>
      <c r="D46" s="22"/>
      <c r="E46" s="23"/>
      <c r="F46" s="23"/>
      <c r="G46" s="23"/>
      <c r="H46" s="23"/>
      <c r="I46" s="23"/>
      <c r="J46" s="33">
        <f t="shared" ref="J46" si="16">D46+E46-F46+G46+H46+I46</f>
        <v>0</v>
      </c>
      <c r="K46" s="34">
        <f t="shared" ref="K46" si="17">J46-D46</f>
        <v>0</v>
      </c>
    </row>
    <row r="47" spans="1:11" ht="14.25" customHeight="1" x14ac:dyDescent="0.25">
      <c r="A47" s="3"/>
      <c r="B47" s="3"/>
      <c r="C47" s="3"/>
      <c r="D47" s="35"/>
      <c r="E47" s="32"/>
      <c r="F47" s="32"/>
      <c r="G47" s="32"/>
      <c r="H47" s="32"/>
      <c r="I47" s="32"/>
      <c r="J47" s="35"/>
      <c r="K47" s="32"/>
    </row>
    <row r="48" spans="1:11" ht="14.25" customHeight="1" x14ac:dyDescent="0.25">
      <c r="A48" s="50" t="s">
        <v>12</v>
      </c>
      <c r="B48" s="50"/>
      <c r="C48" s="50"/>
      <c r="D48" s="31"/>
      <c r="E48" s="32"/>
      <c r="F48" s="32"/>
      <c r="G48" s="32"/>
      <c r="H48" s="32"/>
      <c r="I48" s="32"/>
      <c r="J48" s="32"/>
      <c r="K48" s="32"/>
    </row>
    <row r="49" spans="1:11" ht="14.25" customHeight="1" x14ac:dyDescent="0.25">
      <c r="A49" s="6" t="s">
        <v>13</v>
      </c>
      <c r="B49" s="16"/>
      <c r="C49" s="16"/>
      <c r="D49" s="32"/>
      <c r="E49" s="32"/>
      <c r="F49" s="32"/>
      <c r="G49" s="32"/>
      <c r="H49" s="32"/>
      <c r="I49" s="32"/>
      <c r="J49" s="32"/>
      <c r="K49" s="32"/>
    </row>
    <row r="50" spans="1:11" ht="14.25" customHeight="1" x14ac:dyDescent="0.25">
      <c r="A50" s="7" t="s">
        <v>3</v>
      </c>
      <c r="B50" s="16" t="s">
        <v>30</v>
      </c>
      <c r="C50" s="16" t="s">
        <v>63</v>
      </c>
      <c r="D50" s="23"/>
      <c r="E50" s="23"/>
      <c r="F50" s="23"/>
      <c r="G50" s="23"/>
      <c r="H50" s="23"/>
      <c r="I50" s="23"/>
      <c r="J50" s="33">
        <f t="shared" ref="J50:J51" si="18">D50+E50-F50+G50+H50+I50</f>
        <v>0</v>
      </c>
      <c r="K50" s="34">
        <f t="shared" ref="K50:K51" si="19">J50-D50</f>
        <v>0</v>
      </c>
    </row>
    <row r="51" spans="1:11" ht="14.25" customHeight="1" x14ac:dyDescent="0.25">
      <c r="A51" s="7" t="s">
        <v>4</v>
      </c>
      <c r="B51" s="16" t="s">
        <v>29</v>
      </c>
      <c r="C51" s="16" t="s">
        <v>64</v>
      </c>
      <c r="D51" s="23"/>
      <c r="E51" s="23"/>
      <c r="F51" s="23"/>
      <c r="G51" s="23"/>
      <c r="H51" s="23"/>
      <c r="I51" s="23"/>
      <c r="J51" s="33">
        <f t="shared" si="18"/>
        <v>0</v>
      </c>
      <c r="K51" s="34">
        <f t="shared" si="19"/>
        <v>0</v>
      </c>
    </row>
    <row r="52" spans="1:11" ht="14.25" customHeight="1" x14ac:dyDescent="0.25">
      <c r="A52" s="16"/>
      <c r="B52" s="16"/>
      <c r="C52" s="16"/>
      <c r="D52" s="32"/>
      <c r="E52" s="32"/>
      <c r="F52" s="32"/>
      <c r="G52" s="32"/>
      <c r="H52" s="32"/>
      <c r="I52" s="32"/>
      <c r="J52" s="32"/>
      <c r="K52" s="32"/>
    </row>
    <row r="53" spans="1:11" ht="14.25" customHeight="1" x14ac:dyDescent="0.25">
      <c r="A53" s="6" t="s">
        <v>7</v>
      </c>
      <c r="B53" s="16"/>
      <c r="C53" s="16"/>
      <c r="D53" s="32"/>
      <c r="E53" s="32"/>
      <c r="F53" s="32"/>
      <c r="G53" s="32"/>
      <c r="H53" s="32"/>
      <c r="I53" s="32"/>
      <c r="J53" s="32"/>
      <c r="K53" s="32"/>
    </row>
    <row r="54" spans="1:11" ht="14.25" customHeight="1" x14ac:dyDescent="0.25">
      <c r="A54" s="7" t="s">
        <v>3</v>
      </c>
      <c r="B54" s="16" t="s">
        <v>35</v>
      </c>
      <c r="C54" s="16" t="s">
        <v>65</v>
      </c>
      <c r="D54" s="23"/>
      <c r="E54" s="23"/>
      <c r="F54" s="23"/>
      <c r="G54" s="23"/>
      <c r="H54" s="23"/>
      <c r="I54" s="23"/>
      <c r="J54" s="33">
        <f t="shared" ref="J54:J55" si="20">D54+E54-F54+G54+H54+I54</f>
        <v>0</v>
      </c>
      <c r="K54" s="34">
        <f t="shared" ref="K54:K55" si="21">J54-D54</f>
        <v>0</v>
      </c>
    </row>
    <row r="55" spans="1:11" ht="14.25" customHeight="1" x14ac:dyDescent="0.25">
      <c r="A55" s="7" t="s">
        <v>4</v>
      </c>
      <c r="B55" s="3" t="s">
        <v>36</v>
      </c>
      <c r="C55" s="3" t="s">
        <v>66</v>
      </c>
      <c r="D55" s="23"/>
      <c r="E55" s="23"/>
      <c r="F55" s="23"/>
      <c r="G55" s="23"/>
      <c r="H55" s="23"/>
      <c r="I55" s="23"/>
      <c r="J55" s="33">
        <f t="shared" si="20"/>
        <v>0</v>
      </c>
      <c r="K55" s="34">
        <f t="shared" si="21"/>
        <v>0</v>
      </c>
    </row>
    <row r="56" spans="1:11" ht="14.25" customHeight="1" x14ac:dyDescent="0.25">
      <c r="A56" s="3"/>
      <c r="B56" s="3"/>
      <c r="C56" s="3"/>
      <c r="D56" s="32"/>
      <c r="E56" s="32"/>
      <c r="F56" s="32"/>
      <c r="G56" s="32"/>
      <c r="H56" s="32"/>
      <c r="I56" s="32"/>
      <c r="J56" s="32"/>
      <c r="K56" s="32"/>
    </row>
    <row r="57" spans="1:11" ht="14.25" customHeight="1" x14ac:dyDescent="0.25">
      <c r="A57" s="6" t="s">
        <v>9</v>
      </c>
      <c r="B57" s="16"/>
      <c r="C57" s="16"/>
      <c r="D57" s="32"/>
      <c r="E57" s="32"/>
      <c r="F57" s="32"/>
      <c r="G57" s="32"/>
      <c r="H57" s="32"/>
      <c r="I57" s="32"/>
      <c r="J57" s="32"/>
      <c r="K57" s="32"/>
    </row>
    <row r="58" spans="1:11" ht="14.25" customHeight="1" x14ac:dyDescent="0.25">
      <c r="A58" s="7" t="s">
        <v>3</v>
      </c>
      <c r="B58" s="16" t="s">
        <v>31</v>
      </c>
      <c r="C58" s="16" t="s">
        <v>18</v>
      </c>
      <c r="D58" s="23"/>
      <c r="E58" s="23"/>
      <c r="F58" s="23"/>
      <c r="G58" s="23"/>
      <c r="H58" s="23"/>
      <c r="I58" s="23"/>
      <c r="J58" s="33">
        <f>D58+E58-F58+G58+H58+I58</f>
        <v>0</v>
      </c>
      <c r="K58" s="34">
        <f t="shared" ref="K58" si="22">J58-D58</f>
        <v>0</v>
      </c>
    </row>
    <row r="59" spans="1:11" ht="14.25" customHeight="1" x14ac:dyDescent="0.25">
      <c r="A59" s="7" t="s">
        <v>4</v>
      </c>
      <c r="B59" s="16" t="s">
        <v>32</v>
      </c>
      <c r="C59" s="16" t="s">
        <v>15</v>
      </c>
      <c r="D59" s="23"/>
      <c r="E59" s="23"/>
      <c r="F59" s="23"/>
      <c r="G59" s="23"/>
      <c r="H59" s="23"/>
      <c r="I59" s="23"/>
      <c r="J59" s="33">
        <f t="shared" ref="J59" si="23">D59+E59-F59+G59+H59+I59</f>
        <v>0</v>
      </c>
      <c r="K59" s="34">
        <f>J59-D59</f>
        <v>0</v>
      </c>
    </row>
    <row r="60" spans="1:11" ht="14.25" customHeight="1" x14ac:dyDescent="0.25">
      <c r="A60" s="7"/>
      <c r="B60" s="16"/>
      <c r="C60" s="16"/>
      <c r="D60" s="39"/>
      <c r="E60" s="39"/>
      <c r="F60" s="39"/>
      <c r="G60" s="39"/>
      <c r="H60" s="39"/>
      <c r="I60" s="39"/>
      <c r="J60" s="39"/>
      <c r="K60" s="39"/>
    </row>
    <row r="61" spans="1:11" ht="14.25" customHeight="1" x14ac:dyDescent="0.25">
      <c r="A61" s="40"/>
      <c r="B61" s="40"/>
      <c r="C61" s="18" t="s">
        <v>40</v>
      </c>
      <c r="D61" s="37">
        <f>D37+D40+D42+D43+D46+D50+D51+D54+D55+D58+D59</f>
        <v>0</v>
      </c>
      <c r="E61" s="36"/>
      <c r="F61" s="36"/>
      <c r="G61" s="36"/>
      <c r="H61" s="36"/>
      <c r="I61" s="36"/>
      <c r="J61" s="37">
        <f>J37+J40+J42+J43+J46+J50+J51+J54+J55+J58+J59</f>
        <v>0</v>
      </c>
      <c r="K61" s="37">
        <f>K37+K40+K42+K43+K46+K50+K51+K54+K55+K58+K59</f>
        <v>0</v>
      </c>
    </row>
    <row r="62" spans="1:11" ht="14.25" customHeight="1" x14ac:dyDescent="0.25">
      <c r="A62" s="16"/>
      <c r="B62" s="16"/>
      <c r="C62" s="16"/>
      <c r="D62" s="38"/>
      <c r="E62" s="38"/>
      <c r="F62" s="41"/>
      <c r="G62" s="38"/>
      <c r="H62" s="41"/>
      <c r="I62" s="38"/>
      <c r="J62" s="38"/>
      <c r="K62" s="41"/>
    </row>
    <row r="63" spans="1:11" ht="14.25" customHeight="1" x14ac:dyDescent="0.25">
      <c r="A63" s="12"/>
      <c r="B63" s="13"/>
      <c r="C63" s="13"/>
      <c r="D63" s="42"/>
      <c r="E63" s="43"/>
      <c r="F63" s="42"/>
      <c r="G63" s="43"/>
      <c r="H63" s="42"/>
      <c r="I63" s="43"/>
      <c r="J63" s="44" t="s">
        <v>41</v>
      </c>
      <c r="K63" s="45">
        <f>K32-K61</f>
        <v>0</v>
      </c>
    </row>
    <row r="64" spans="1:11" ht="14.25" customHeight="1" x14ac:dyDescent="0.25">
      <c r="A64" s="46"/>
      <c r="B64" s="46"/>
      <c r="C64" s="46"/>
      <c r="D64" s="47"/>
      <c r="E64" s="47"/>
      <c r="F64" s="47"/>
      <c r="G64" s="47"/>
      <c r="H64" s="47"/>
      <c r="I64" s="47"/>
      <c r="J64" s="47"/>
      <c r="K64" s="47"/>
    </row>
    <row r="65" spans="1:11" ht="14.25" customHeight="1" x14ac:dyDescent="0.25">
      <c r="A65" s="25" t="s">
        <v>19</v>
      </c>
      <c r="B65" s="25"/>
      <c r="C65" s="25"/>
      <c r="D65" s="47"/>
      <c r="E65" s="47"/>
      <c r="F65" s="47"/>
      <c r="G65" s="47"/>
      <c r="H65" s="47"/>
      <c r="I65" s="47"/>
      <c r="J65" s="47"/>
      <c r="K65" s="47"/>
    </row>
    <row r="66" spans="1:11" ht="14.25" customHeight="1" x14ac:dyDescent="0.25">
      <c r="A66" s="46" t="s">
        <v>20</v>
      </c>
      <c r="B66" s="46"/>
      <c r="C66" s="46"/>
      <c r="D66" s="47"/>
      <c r="E66" s="47"/>
      <c r="F66" s="47"/>
      <c r="G66" s="47"/>
      <c r="H66" s="47"/>
      <c r="I66" s="47"/>
      <c r="J66" s="47"/>
      <c r="K66" s="47"/>
    </row>
    <row r="67" spans="1:11" ht="14.25" customHeight="1" x14ac:dyDescent="0.25">
      <c r="A67" s="48" t="s">
        <v>53</v>
      </c>
      <c r="B67" s="46"/>
      <c r="C67" s="46"/>
      <c r="D67" s="47"/>
      <c r="E67" s="47"/>
      <c r="F67" s="47"/>
      <c r="G67" s="47"/>
      <c r="H67" s="47"/>
      <c r="I67" s="47"/>
      <c r="J67" s="47"/>
      <c r="K67" s="47"/>
    </row>
  </sheetData>
  <sheetProtection algorithmName="SHA-512" hashValue="GNf0HElgTOJXpeMgs1NRgZowtMrlYIIhgO8VPN/it+at/NVVqWDRv5V3q1XKekoqF6PIU9rAUGE0TNU8gU/DYQ==" saltValue="/tFrnRsHqmMPU03gplA5Ag==" spinCount="100000" sheet="1" objects="1" scenarios="1"/>
  <mergeCells count="21">
    <mergeCell ref="A1:K1"/>
    <mergeCell ref="E34:F34"/>
    <mergeCell ref="G34:I34"/>
    <mergeCell ref="A19:C19"/>
    <mergeCell ref="A16:C16"/>
    <mergeCell ref="A10:C10"/>
    <mergeCell ref="K5:K6"/>
    <mergeCell ref="K34:K35"/>
    <mergeCell ref="D5:D6"/>
    <mergeCell ref="J5:J6"/>
    <mergeCell ref="J34:J35"/>
    <mergeCell ref="D34:D35"/>
    <mergeCell ref="A5:C5"/>
    <mergeCell ref="E5:F5"/>
    <mergeCell ref="G5:I5"/>
    <mergeCell ref="A48:C48"/>
    <mergeCell ref="A45:C45"/>
    <mergeCell ref="A36:C36"/>
    <mergeCell ref="A39:C39"/>
    <mergeCell ref="A7:C7"/>
    <mergeCell ref="A34:C34"/>
  </mergeCells>
  <pageMargins left="0.25" right="0.25" top="0.75" bottom="0.75" header="0.3" footer="0.3"/>
  <pageSetup scale="74" fitToWidth="0" fitToHeight="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97"/>
  <sheetViews>
    <sheetView workbookViewId="0"/>
  </sheetViews>
  <sheetFormatPr defaultColWidth="0" defaultRowHeight="15" zeroHeight="1" x14ac:dyDescent="0.25"/>
  <cols>
    <col min="1" max="1" width="47.85546875" customWidth="1"/>
    <col min="2" max="2" width="13.7109375" style="9" bestFit="1" customWidth="1"/>
    <col min="3" max="4" width="9.140625" customWidth="1"/>
    <col min="5" max="16384" width="9.140625" hidden="1"/>
  </cols>
  <sheetData>
    <row r="1" spans="1:4" x14ac:dyDescent="0.25">
      <c r="A1" t="s">
        <v>45</v>
      </c>
      <c r="B1" s="11" t="str">
        <f>C1&amp;D1</f>
        <v>DEC2017</v>
      </c>
      <c r="C1" s="10" t="s">
        <v>67</v>
      </c>
      <c r="D1">
        <v>2017</v>
      </c>
    </row>
    <row r="2" spans="1:4" x14ac:dyDescent="0.25">
      <c r="A2" t="s">
        <v>46</v>
      </c>
      <c r="B2" s="11" t="str">
        <f t="shared" ref="B2:B65" si="0">C2&amp;D2</f>
        <v>JAN2018</v>
      </c>
      <c r="C2" t="s">
        <v>68</v>
      </c>
      <c r="D2">
        <v>2018</v>
      </c>
    </row>
    <row r="3" spans="1:4" x14ac:dyDescent="0.25">
      <c r="A3" t="s">
        <v>47</v>
      </c>
      <c r="B3" s="11" t="str">
        <f t="shared" si="0"/>
        <v>FEB2018</v>
      </c>
      <c r="C3" t="s">
        <v>69</v>
      </c>
      <c r="D3">
        <v>2018</v>
      </c>
    </row>
    <row r="4" spans="1:4" x14ac:dyDescent="0.25">
      <c r="A4" t="s">
        <v>48</v>
      </c>
      <c r="B4" s="11" t="str">
        <f t="shared" si="0"/>
        <v>MAR2018</v>
      </c>
      <c r="C4" t="s">
        <v>70</v>
      </c>
      <c r="D4">
        <v>2018</v>
      </c>
    </row>
    <row r="5" spans="1:4" x14ac:dyDescent="0.25">
      <c r="A5" t="s">
        <v>49</v>
      </c>
      <c r="B5" s="11" t="str">
        <f t="shared" si="0"/>
        <v>APR2018</v>
      </c>
      <c r="C5" t="s">
        <v>71</v>
      </c>
      <c r="D5">
        <v>2018</v>
      </c>
    </row>
    <row r="6" spans="1:4" x14ac:dyDescent="0.25">
      <c r="B6" s="11" t="str">
        <f t="shared" si="0"/>
        <v>MAY2018</v>
      </c>
      <c r="C6" t="s">
        <v>72</v>
      </c>
      <c r="D6">
        <v>2018</v>
      </c>
    </row>
    <row r="7" spans="1:4" x14ac:dyDescent="0.25">
      <c r="B7" s="11" t="str">
        <f t="shared" si="0"/>
        <v>JUN2018</v>
      </c>
      <c r="C7" t="s">
        <v>73</v>
      </c>
      <c r="D7">
        <v>2018</v>
      </c>
    </row>
    <row r="8" spans="1:4" x14ac:dyDescent="0.25">
      <c r="B8" s="11" t="str">
        <f t="shared" si="0"/>
        <v>JUL2018</v>
      </c>
      <c r="C8" t="s">
        <v>74</v>
      </c>
      <c r="D8">
        <v>2018</v>
      </c>
    </row>
    <row r="9" spans="1:4" x14ac:dyDescent="0.25">
      <c r="B9" s="11" t="str">
        <f t="shared" si="0"/>
        <v>AUG2018</v>
      </c>
      <c r="C9" t="s">
        <v>75</v>
      </c>
      <c r="D9">
        <v>2018</v>
      </c>
    </row>
    <row r="10" spans="1:4" x14ac:dyDescent="0.25">
      <c r="B10" s="11" t="str">
        <f t="shared" si="0"/>
        <v>SEP2018</v>
      </c>
      <c r="C10" t="s">
        <v>76</v>
      </c>
      <c r="D10">
        <v>2018</v>
      </c>
    </row>
    <row r="11" spans="1:4" x14ac:dyDescent="0.25">
      <c r="B11" s="11" t="str">
        <f t="shared" si="0"/>
        <v>OCT2018</v>
      </c>
      <c r="C11" t="s">
        <v>77</v>
      </c>
      <c r="D11">
        <v>2018</v>
      </c>
    </row>
    <row r="12" spans="1:4" x14ac:dyDescent="0.25">
      <c r="B12" s="11" t="str">
        <f t="shared" si="0"/>
        <v>NOV2018</v>
      </c>
      <c r="C12" t="s">
        <v>78</v>
      </c>
      <c r="D12">
        <v>2018</v>
      </c>
    </row>
    <row r="13" spans="1:4" x14ac:dyDescent="0.25">
      <c r="B13" s="11" t="str">
        <f t="shared" si="0"/>
        <v>DEC2018</v>
      </c>
      <c r="C13" s="10" t="s">
        <v>67</v>
      </c>
      <c r="D13">
        <v>2018</v>
      </c>
    </row>
    <row r="14" spans="1:4" x14ac:dyDescent="0.25">
      <c r="B14" s="11" t="str">
        <f t="shared" si="0"/>
        <v>JAN2019</v>
      </c>
      <c r="C14" t="s">
        <v>68</v>
      </c>
      <c r="D14">
        <v>2019</v>
      </c>
    </row>
    <row r="15" spans="1:4" x14ac:dyDescent="0.25">
      <c r="B15" s="11" t="str">
        <f t="shared" si="0"/>
        <v>FEB2019</v>
      </c>
      <c r="C15" t="s">
        <v>69</v>
      </c>
      <c r="D15">
        <v>2019</v>
      </c>
    </row>
    <row r="16" spans="1:4" x14ac:dyDescent="0.25">
      <c r="B16" s="11" t="str">
        <f t="shared" si="0"/>
        <v>MAR2019</v>
      </c>
      <c r="C16" t="s">
        <v>70</v>
      </c>
      <c r="D16">
        <v>2019</v>
      </c>
    </row>
    <row r="17" spans="2:4" x14ac:dyDescent="0.25">
      <c r="B17" s="11" t="str">
        <f t="shared" si="0"/>
        <v>APR2019</v>
      </c>
      <c r="C17" t="s">
        <v>71</v>
      </c>
      <c r="D17">
        <v>2019</v>
      </c>
    </row>
    <row r="18" spans="2:4" x14ac:dyDescent="0.25">
      <c r="B18" s="11" t="str">
        <f t="shared" si="0"/>
        <v>MAY2019</v>
      </c>
      <c r="C18" t="s">
        <v>72</v>
      </c>
      <c r="D18">
        <v>2019</v>
      </c>
    </row>
    <row r="19" spans="2:4" x14ac:dyDescent="0.25">
      <c r="B19" s="11" t="str">
        <f t="shared" si="0"/>
        <v>JUN2019</v>
      </c>
      <c r="C19" t="s">
        <v>73</v>
      </c>
      <c r="D19">
        <v>2019</v>
      </c>
    </row>
    <row r="20" spans="2:4" x14ac:dyDescent="0.25">
      <c r="B20" s="11" t="str">
        <f t="shared" si="0"/>
        <v>JUL2019</v>
      </c>
      <c r="C20" t="s">
        <v>74</v>
      </c>
      <c r="D20">
        <v>2019</v>
      </c>
    </row>
    <row r="21" spans="2:4" x14ac:dyDescent="0.25">
      <c r="B21" s="11" t="str">
        <f t="shared" si="0"/>
        <v>AUG2019</v>
      </c>
      <c r="C21" t="s">
        <v>75</v>
      </c>
      <c r="D21">
        <v>2019</v>
      </c>
    </row>
    <row r="22" spans="2:4" x14ac:dyDescent="0.25">
      <c r="B22" s="11" t="str">
        <f t="shared" si="0"/>
        <v>SEP2019</v>
      </c>
      <c r="C22" t="s">
        <v>76</v>
      </c>
      <c r="D22">
        <v>2019</v>
      </c>
    </row>
    <row r="23" spans="2:4" x14ac:dyDescent="0.25">
      <c r="B23" s="11" t="str">
        <f t="shared" si="0"/>
        <v>OCT2019</v>
      </c>
      <c r="C23" t="s">
        <v>77</v>
      </c>
      <c r="D23">
        <v>2019</v>
      </c>
    </row>
    <row r="24" spans="2:4" x14ac:dyDescent="0.25">
      <c r="B24" s="11" t="str">
        <f t="shared" si="0"/>
        <v>NOV2019</v>
      </c>
      <c r="C24" t="s">
        <v>78</v>
      </c>
      <c r="D24">
        <v>2019</v>
      </c>
    </row>
    <row r="25" spans="2:4" x14ac:dyDescent="0.25">
      <c r="B25" s="11" t="str">
        <f t="shared" si="0"/>
        <v>DEC2019</v>
      </c>
      <c r="C25" s="10" t="s">
        <v>67</v>
      </c>
      <c r="D25">
        <v>2019</v>
      </c>
    </row>
    <row r="26" spans="2:4" x14ac:dyDescent="0.25">
      <c r="B26" s="11" t="str">
        <f t="shared" si="0"/>
        <v>JAN2020</v>
      </c>
      <c r="C26" t="s">
        <v>68</v>
      </c>
      <c r="D26">
        <v>2020</v>
      </c>
    </row>
    <row r="27" spans="2:4" x14ac:dyDescent="0.25">
      <c r="B27" s="11" t="str">
        <f t="shared" si="0"/>
        <v>FEB2020</v>
      </c>
      <c r="C27" t="s">
        <v>69</v>
      </c>
      <c r="D27">
        <v>2020</v>
      </c>
    </row>
    <row r="28" spans="2:4" x14ac:dyDescent="0.25">
      <c r="B28" s="11" t="str">
        <f t="shared" si="0"/>
        <v>MAR2020</v>
      </c>
      <c r="C28" t="s">
        <v>70</v>
      </c>
      <c r="D28">
        <v>2020</v>
      </c>
    </row>
    <row r="29" spans="2:4" x14ac:dyDescent="0.25">
      <c r="B29" s="11" t="str">
        <f t="shared" si="0"/>
        <v>APR2020</v>
      </c>
      <c r="C29" t="s">
        <v>71</v>
      </c>
      <c r="D29">
        <v>2020</v>
      </c>
    </row>
    <row r="30" spans="2:4" x14ac:dyDescent="0.25">
      <c r="B30" s="11" t="str">
        <f t="shared" si="0"/>
        <v>MAY2020</v>
      </c>
      <c r="C30" t="s">
        <v>72</v>
      </c>
      <c r="D30">
        <v>2020</v>
      </c>
    </row>
    <row r="31" spans="2:4" x14ac:dyDescent="0.25">
      <c r="B31" s="11" t="str">
        <f t="shared" si="0"/>
        <v>JUN2020</v>
      </c>
      <c r="C31" t="s">
        <v>73</v>
      </c>
      <c r="D31">
        <v>2020</v>
      </c>
    </row>
    <row r="32" spans="2:4" x14ac:dyDescent="0.25">
      <c r="B32" s="11" t="str">
        <f t="shared" si="0"/>
        <v>JUL2020</v>
      </c>
      <c r="C32" t="s">
        <v>74</v>
      </c>
      <c r="D32">
        <v>2020</v>
      </c>
    </row>
    <row r="33" spans="2:4" x14ac:dyDescent="0.25">
      <c r="B33" s="11" t="str">
        <f t="shared" si="0"/>
        <v>AUG2020</v>
      </c>
      <c r="C33" t="s">
        <v>75</v>
      </c>
      <c r="D33">
        <v>2020</v>
      </c>
    </row>
    <row r="34" spans="2:4" x14ac:dyDescent="0.25">
      <c r="B34" s="11" t="str">
        <f t="shared" si="0"/>
        <v>SEP2020</v>
      </c>
      <c r="C34" t="s">
        <v>76</v>
      </c>
      <c r="D34">
        <v>2020</v>
      </c>
    </row>
    <row r="35" spans="2:4" x14ac:dyDescent="0.25">
      <c r="B35" s="11" t="str">
        <f t="shared" si="0"/>
        <v>OCT2020</v>
      </c>
      <c r="C35" t="s">
        <v>77</v>
      </c>
      <c r="D35">
        <v>2020</v>
      </c>
    </row>
    <row r="36" spans="2:4" x14ac:dyDescent="0.25">
      <c r="B36" s="11" t="str">
        <f t="shared" si="0"/>
        <v>NOV2020</v>
      </c>
      <c r="C36" t="s">
        <v>78</v>
      </c>
      <c r="D36">
        <v>2020</v>
      </c>
    </row>
    <row r="37" spans="2:4" x14ac:dyDescent="0.25">
      <c r="B37" s="11" t="str">
        <f t="shared" si="0"/>
        <v>DEC2020</v>
      </c>
      <c r="C37" s="10" t="s">
        <v>67</v>
      </c>
      <c r="D37">
        <v>2020</v>
      </c>
    </row>
    <row r="38" spans="2:4" x14ac:dyDescent="0.25">
      <c r="B38" s="11" t="str">
        <f t="shared" si="0"/>
        <v>JAN2021</v>
      </c>
      <c r="C38" t="s">
        <v>68</v>
      </c>
      <c r="D38">
        <v>2021</v>
      </c>
    </row>
    <row r="39" spans="2:4" x14ac:dyDescent="0.25">
      <c r="B39" s="11" t="str">
        <f t="shared" si="0"/>
        <v>FEB2021</v>
      </c>
      <c r="C39" t="s">
        <v>69</v>
      </c>
      <c r="D39">
        <v>2021</v>
      </c>
    </row>
    <row r="40" spans="2:4" x14ac:dyDescent="0.25">
      <c r="B40" s="11" t="str">
        <f t="shared" si="0"/>
        <v>MAR2021</v>
      </c>
      <c r="C40" t="s">
        <v>70</v>
      </c>
      <c r="D40">
        <v>2021</v>
      </c>
    </row>
    <row r="41" spans="2:4" x14ac:dyDescent="0.25">
      <c r="B41" s="11" t="str">
        <f t="shared" si="0"/>
        <v>APR2021</v>
      </c>
      <c r="C41" t="s">
        <v>71</v>
      </c>
      <c r="D41">
        <v>2021</v>
      </c>
    </row>
    <row r="42" spans="2:4" x14ac:dyDescent="0.25">
      <c r="B42" s="11" t="str">
        <f t="shared" si="0"/>
        <v>MAY2021</v>
      </c>
      <c r="C42" t="s">
        <v>72</v>
      </c>
      <c r="D42">
        <v>2021</v>
      </c>
    </row>
    <row r="43" spans="2:4" x14ac:dyDescent="0.25">
      <c r="B43" s="11" t="str">
        <f t="shared" si="0"/>
        <v>JUN2021</v>
      </c>
      <c r="C43" t="s">
        <v>73</v>
      </c>
      <c r="D43">
        <v>2021</v>
      </c>
    </row>
    <row r="44" spans="2:4" x14ac:dyDescent="0.25">
      <c r="B44" s="11" t="str">
        <f t="shared" si="0"/>
        <v>JUL2021</v>
      </c>
      <c r="C44" t="s">
        <v>74</v>
      </c>
      <c r="D44">
        <v>2021</v>
      </c>
    </row>
    <row r="45" spans="2:4" x14ac:dyDescent="0.25">
      <c r="B45" s="11" t="str">
        <f t="shared" si="0"/>
        <v>AUG2021</v>
      </c>
      <c r="C45" t="s">
        <v>75</v>
      </c>
      <c r="D45">
        <v>2021</v>
      </c>
    </row>
    <row r="46" spans="2:4" x14ac:dyDescent="0.25">
      <c r="B46" s="11" t="str">
        <f t="shared" si="0"/>
        <v>SEP2021</v>
      </c>
      <c r="C46" t="s">
        <v>76</v>
      </c>
      <c r="D46">
        <v>2021</v>
      </c>
    </row>
    <row r="47" spans="2:4" x14ac:dyDescent="0.25">
      <c r="B47" s="11" t="str">
        <f t="shared" si="0"/>
        <v>OCT2021</v>
      </c>
      <c r="C47" t="s">
        <v>77</v>
      </c>
      <c r="D47">
        <v>2021</v>
      </c>
    </row>
    <row r="48" spans="2:4" x14ac:dyDescent="0.25">
      <c r="B48" s="11" t="str">
        <f t="shared" si="0"/>
        <v>NOV2021</v>
      </c>
      <c r="C48" t="s">
        <v>78</v>
      </c>
      <c r="D48">
        <v>2021</v>
      </c>
    </row>
    <row r="49" spans="2:4" x14ac:dyDescent="0.25">
      <c r="B49" s="11" t="str">
        <f t="shared" si="0"/>
        <v>DEC2021</v>
      </c>
      <c r="C49" s="10" t="s">
        <v>67</v>
      </c>
      <c r="D49">
        <v>2021</v>
      </c>
    </row>
    <row r="50" spans="2:4" x14ac:dyDescent="0.25">
      <c r="B50" s="11" t="str">
        <f t="shared" si="0"/>
        <v>JAN2022</v>
      </c>
      <c r="C50" t="s">
        <v>68</v>
      </c>
      <c r="D50">
        <v>2022</v>
      </c>
    </row>
    <row r="51" spans="2:4" x14ac:dyDescent="0.25">
      <c r="B51" s="11" t="str">
        <f t="shared" si="0"/>
        <v>FEB2022</v>
      </c>
      <c r="C51" t="s">
        <v>69</v>
      </c>
      <c r="D51">
        <v>2022</v>
      </c>
    </row>
    <row r="52" spans="2:4" x14ac:dyDescent="0.25">
      <c r="B52" s="11" t="str">
        <f t="shared" si="0"/>
        <v>MAR2022</v>
      </c>
      <c r="C52" t="s">
        <v>70</v>
      </c>
      <c r="D52">
        <v>2022</v>
      </c>
    </row>
    <row r="53" spans="2:4" x14ac:dyDescent="0.25">
      <c r="B53" s="11" t="str">
        <f t="shared" si="0"/>
        <v>APR2022</v>
      </c>
      <c r="C53" t="s">
        <v>71</v>
      </c>
      <c r="D53">
        <v>2022</v>
      </c>
    </row>
    <row r="54" spans="2:4" x14ac:dyDescent="0.25">
      <c r="B54" s="11" t="str">
        <f t="shared" si="0"/>
        <v>MAY2022</v>
      </c>
      <c r="C54" t="s">
        <v>72</v>
      </c>
      <c r="D54">
        <v>2022</v>
      </c>
    </row>
    <row r="55" spans="2:4" x14ac:dyDescent="0.25">
      <c r="B55" s="11" t="str">
        <f t="shared" si="0"/>
        <v>JUN2022</v>
      </c>
      <c r="C55" t="s">
        <v>73</v>
      </c>
      <c r="D55">
        <v>2022</v>
      </c>
    </row>
    <row r="56" spans="2:4" x14ac:dyDescent="0.25">
      <c r="B56" s="11" t="str">
        <f t="shared" si="0"/>
        <v>JUL2022</v>
      </c>
      <c r="C56" t="s">
        <v>74</v>
      </c>
      <c r="D56">
        <v>2022</v>
      </c>
    </row>
    <row r="57" spans="2:4" x14ac:dyDescent="0.25">
      <c r="B57" s="11" t="str">
        <f t="shared" si="0"/>
        <v>AUG2022</v>
      </c>
      <c r="C57" t="s">
        <v>75</v>
      </c>
      <c r="D57">
        <v>2022</v>
      </c>
    </row>
    <row r="58" spans="2:4" x14ac:dyDescent="0.25">
      <c r="B58" s="11" t="str">
        <f t="shared" si="0"/>
        <v>SEP2022</v>
      </c>
      <c r="C58" t="s">
        <v>76</v>
      </c>
      <c r="D58">
        <v>2022</v>
      </c>
    </row>
    <row r="59" spans="2:4" x14ac:dyDescent="0.25">
      <c r="B59" s="11" t="str">
        <f t="shared" si="0"/>
        <v>OCT2022</v>
      </c>
      <c r="C59" t="s">
        <v>77</v>
      </c>
      <c r="D59">
        <v>2022</v>
      </c>
    </row>
    <row r="60" spans="2:4" x14ac:dyDescent="0.25">
      <c r="B60" s="11" t="str">
        <f t="shared" si="0"/>
        <v>NOV2022</v>
      </c>
      <c r="C60" t="s">
        <v>78</v>
      </c>
      <c r="D60">
        <v>2022</v>
      </c>
    </row>
    <row r="61" spans="2:4" x14ac:dyDescent="0.25">
      <c r="B61" s="11" t="str">
        <f t="shared" si="0"/>
        <v>DEC2022</v>
      </c>
      <c r="C61" s="10" t="s">
        <v>67</v>
      </c>
      <c r="D61">
        <v>2022</v>
      </c>
    </row>
    <row r="62" spans="2:4" x14ac:dyDescent="0.25">
      <c r="B62" s="11" t="str">
        <f t="shared" si="0"/>
        <v>JAN2023</v>
      </c>
      <c r="C62" t="s">
        <v>68</v>
      </c>
      <c r="D62">
        <v>2023</v>
      </c>
    </row>
    <row r="63" spans="2:4" x14ac:dyDescent="0.25">
      <c r="B63" s="11" t="str">
        <f t="shared" si="0"/>
        <v>FEB2023</v>
      </c>
      <c r="C63" t="s">
        <v>69</v>
      </c>
      <c r="D63">
        <v>2023</v>
      </c>
    </row>
    <row r="64" spans="2:4" x14ac:dyDescent="0.25">
      <c r="B64" s="11" t="str">
        <f t="shared" si="0"/>
        <v>MAR2023</v>
      </c>
      <c r="C64" t="s">
        <v>70</v>
      </c>
      <c r="D64">
        <v>2023</v>
      </c>
    </row>
    <row r="65" spans="2:4" x14ac:dyDescent="0.25">
      <c r="B65" s="11" t="str">
        <f t="shared" si="0"/>
        <v>APR2023</v>
      </c>
      <c r="C65" t="s">
        <v>71</v>
      </c>
      <c r="D65">
        <v>2023</v>
      </c>
    </row>
    <row r="66" spans="2:4" x14ac:dyDescent="0.25">
      <c r="B66" s="11" t="str">
        <f t="shared" ref="B66:B97" si="1">C66&amp;D66</f>
        <v>MAY2023</v>
      </c>
      <c r="C66" t="s">
        <v>72</v>
      </c>
      <c r="D66">
        <v>2023</v>
      </c>
    </row>
    <row r="67" spans="2:4" x14ac:dyDescent="0.25">
      <c r="B67" s="11" t="str">
        <f t="shared" si="1"/>
        <v>JUN2023</v>
      </c>
      <c r="C67" t="s">
        <v>73</v>
      </c>
      <c r="D67">
        <v>2023</v>
      </c>
    </row>
    <row r="68" spans="2:4" x14ac:dyDescent="0.25">
      <c r="B68" s="11" t="str">
        <f t="shared" si="1"/>
        <v>JUL2023</v>
      </c>
      <c r="C68" t="s">
        <v>74</v>
      </c>
      <c r="D68">
        <v>2023</v>
      </c>
    </row>
    <row r="69" spans="2:4" x14ac:dyDescent="0.25">
      <c r="B69" s="11" t="str">
        <f t="shared" si="1"/>
        <v>AUG2023</v>
      </c>
      <c r="C69" t="s">
        <v>75</v>
      </c>
      <c r="D69">
        <v>2023</v>
      </c>
    </row>
    <row r="70" spans="2:4" x14ac:dyDescent="0.25">
      <c r="B70" s="11" t="str">
        <f t="shared" si="1"/>
        <v>SEP2023</v>
      </c>
      <c r="C70" t="s">
        <v>76</v>
      </c>
      <c r="D70">
        <v>2023</v>
      </c>
    </row>
    <row r="71" spans="2:4" x14ac:dyDescent="0.25">
      <c r="B71" s="11" t="str">
        <f t="shared" si="1"/>
        <v>OCT2023</v>
      </c>
      <c r="C71" t="s">
        <v>77</v>
      </c>
      <c r="D71">
        <v>2023</v>
      </c>
    </row>
    <row r="72" spans="2:4" x14ac:dyDescent="0.25">
      <c r="B72" s="11" t="str">
        <f t="shared" si="1"/>
        <v>NOV2023</v>
      </c>
      <c r="C72" t="s">
        <v>78</v>
      </c>
      <c r="D72">
        <v>2023</v>
      </c>
    </row>
    <row r="73" spans="2:4" x14ac:dyDescent="0.25">
      <c r="B73" s="11" t="str">
        <f t="shared" si="1"/>
        <v>DEC2023</v>
      </c>
      <c r="C73" s="10" t="s">
        <v>67</v>
      </c>
      <c r="D73">
        <v>2023</v>
      </c>
    </row>
    <row r="74" spans="2:4" x14ac:dyDescent="0.25">
      <c r="B74" s="11" t="str">
        <f t="shared" si="1"/>
        <v>JAN2024</v>
      </c>
      <c r="C74" t="s">
        <v>68</v>
      </c>
      <c r="D74">
        <v>2024</v>
      </c>
    </row>
    <row r="75" spans="2:4" x14ac:dyDescent="0.25">
      <c r="B75" s="11" t="str">
        <f t="shared" si="1"/>
        <v>FEB2024</v>
      </c>
      <c r="C75" t="s">
        <v>69</v>
      </c>
      <c r="D75">
        <v>2024</v>
      </c>
    </row>
    <row r="76" spans="2:4" x14ac:dyDescent="0.25">
      <c r="B76" s="11" t="str">
        <f t="shared" si="1"/>
        <v>MAR2024</v>
      </c>
      <c r="C76" t="s">
        <v>70</v>
      </c>
      <c r="D76">
        <v>2024</v>
      </c>
    </row>
    <row r="77" spans="2:4" x14ac:dyDescent="0.25">
      <c r="B77" s="11" t="str">
        <f t="shared" si="1"/>
        <v>APR2024</v>
      </c>
      <c r="C77" t="s">
        <v>71</v>
      </c>
      <c r="D77">
        <v>2024</v>
      </c>
    </row>
    <row r="78" spans="2:4" x14ac:dyDescent="0.25">
      <c r="B78" s="11" t="str">
        <f t="shared" si="1"/>
        <v>MAY2024</v>
      </c>
      <c r="C78" t="s">
        <v>72</v>
      </c>
      <c r="D78">
        <v>2024</v>
      </c>
    </row>
    <row r="79" spans="2:4" x14ac:dyDescent="0.25">
      <c r="B79" s="11" t="str">
        <f t="shared" si="1"/>
        <v>JUN2024</v>
      </c>
      <c r="C79" t="s">
        <v>73</v>
      </c>
      <c r="D79">
        <v>2024</v>
      </c>
    </row>
    <row r="80" spans="2:4" x14ac:dyDescent="0.25">
      <c r="B80" s="11" t="str">
        <f t="shared" si="1"/>
        <v>JUL2024</v>
      </c>
      <c r="C80" t="s">
        <v>74</v>
      </c>
      <c r="D80">
        <v>2024</v>
      </c>
    </row>
    <row r="81" spans="2:4" x14ac:dyDescent="0.25">
      <c r="B81" s="11" t="str">
        <f t="shared" si="1"/>
        <v>AUG2024</v>
      </c>
      <c r="C81" t="s">
        <v>75</v>
      </c>
      <c r="D81">
        <v>2024</v>
      </c>
    </row>
    <row r="82" spans="2:4" x14ac:dyDescent="0.25">
      <c r="B82" s="11" t="str">
        <f t="shared" si="1"/>
        <v>SEP2024</v>
      </c>
      <c r="C82" t="s">
        <v>76</v>
      </c>
      <c r="D82">
        <v>2024</v>
      </c>
    </row>
    <row r="83" spans="2:4" x14ac:dyDescent="0.25">
      <c r="B83" s="11" t="str">
        <f t="shared" si="1"/>
        <v>OCT2024</v>
      </c>
      <c r="C83" t="s">
        <v>77</v>
      </c>
      <c r="D83">
        <v>2024</v>
      </c>
    </row>
    <row r="84" spans="2:4" x14ac:dyDescent="0.25">
      <c r="B84" s="11" t="str">
        <f t="shared" si="1"/>
        <v>NOV2024</v>
      </c>
      <c r="C84" t="s">
        <v>78</v>
      </c>
      <c r="D84">
        <v>2024</v>
      </c>
    </row>
    <row r="85" spans="2:4" x14ac:dyDescent="0.25">
      <c r="B85" s="11" t="str">
        <f t="shared" si="1"/>
        <v>DEC2024</v>
      </c>
      <c r="C85" s="10" t="s">
        <v>67</v>
      </c>
      <c r="D85">
        <v>2024</v>
      </c>
    </row>
    <row r="86" spans="2:4" x14ac:dyDescent="0.25">
      <c r="B86" s="11" t="str">
        <f t="shared" si="1"/>
        <v>JAN2025</v>
      </c>
      <c r="C86" t="s">
        <v>68</v>
      </c>
      <c r="D86">
        <v>2025</v>
      </c>
    </row>
    <row r="87" spans="2:4" x14ac:dyDescent="0.25">
      <c r="B87" s="11" t="str">
        <f t="shared" si="1"/>
        <v>FEB2025</v>
      </c>
      <c r="C87" t="s">
        <v>69</v>
      </c>
      <c r="D87">
        <v>2025</v>
      </c>
    </row>
    <row r="88" spans="2:4" x14ac:dyDescent="0.25">
      <c r="B88" s="11" t="str">
        <f t="shared" si="1"/>
        <v>MAR2025</v>
      </c>
      <c r="C88" t="s">
        <v>70</v>
      </c>
      <c r="D88">
        <v>2025</v>
      </c>
    </row>
    <row r="89" spans="2:4" x14ac:dyDescent="0.25">
      <c r="B89" s="11" t="str">
        <f t="shared" si="1"/>
        <v>APR2025</v>
      </c>
      <c r="C89" t="s">
        <v>71</v>
      </c>
      <c r="D89">
        <v>2025</v>
      </c>
    </row>
    <row r="90" spans="2:4" x14ac:dyDescent="0.25">
      <c r="B90" s="11" t="str">
        <f t="shared" si="1"/>
        <v>MAY2025</v>
      </c>
      <c r="C90" t="s">
        <v>72</v>
      </c>
      <c r="D90">
        <v>2025</v>
      </c>
    </row>
    <row r="91" spans="2:4" x14ac:dyDescent="0.25">
      <c r="B91" s="11" t="str">
        <f t="shared" si="1"/>
        <v>JUN2025</v>
      </c>
      <c r="C91" t="s">
        <v>73</v>
      </c>
      <c r="D91">
        <v>2025</v>
      </c>
    </row>
    <row r="92" spans="2:4" x14ac:dyDescent="0.25">
      <c r="B92" s="11" t="str">
        <f t="shared" si="1"/>
        <v>JUL2025</v>
      </c>
      <c r="C92" t="s">
        <v>74</v>
      </c>
      <c r="D92">
        <v>2025</v>
      </c>
    </row>
    <row r="93" spans="2:4" x14ac:dyDescent="0.25">
      <c r="B93" s="11" t="str">
        <f t="shared" si="1"/>
        <v>AUG2025</v>
      </c>
      <c r="C93" t="s">
        <v>75</v>
      </c>
      <c r="D93">
        <v>2025</v>
      </c>
    </row>
    <row r="94" spans="2:4" x14ac:dyDescent="0.25">
      <c r="B94" s="11" t="str">
        <f t="shared" si="1"/>
        <v>SEP2025</v>
      </c>
      <c r="C94" t="s">
        <v>76</v>
      </c>
      <c r="D94">
        <v>2025</v>
      </c>
    </row>
    <row r="95" spans="2:4" x14ac:dyDescent="0.25">
      <c r="B95" s="11" t="str">
        <f t="shared" si="1"/>
        <v>OCT2025</v>
      </c>
      <c r="C95" t="s">
        <v>77</v>
      </c>
      <c r="D95">
        <v>2025</v>
      </c>
    </row>
    <row r="96" spans="2:4" x14ac:dyDescent="0.25">
      <c r="B96" s="11" t="str">
        <f t="shared" si="1"/>
        <v>NOV2025</v>
      </c>
      <c r="C96" t="s">
        <v>78</v>
      </c>
      <c r="D96">
        <v>2025</v>
      </c>
    </row>
    <row r="97" spans="2:4" x14ac:dyDescent="0.25">
      <c r="B97" s="11" t="str">
        <f t="shared" si="1"/>
        <v>DEC2025</v>
      </c>
      <c r="C97" s="10" t="s">
        <v>67</v>
      </c>
      <c r="D97">
        <v>2025</v>
      </c>
    </row>
  </sheetData>
  <sheetProtection algorithmName="SHA-512" hashValue="4ZRu18LQm28Uf5jRaYXRfu+1U5Y9DgsqMOppQ80aH6psJ9Q+FioSmm3MkcrZ8cv6Al/1/d4LMc0Q8fKzYD4z/g==" saltValue="5bSGt1gEKLVnGsepev7Tx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IIP-FEB new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fexit-ext.andre</dc:creator>
  <cp:lastModifiedBy>Omaira F.M. Figaroa</cp:lastModifiedBy>
  <cp:lastPrinted>2017-08-28T19:53:57Z</cp:lastPrinted>
  <dcterms:created xsi:type="dcterms:W3CDTF">2017-08-18T15:06:58Z</dcterms:created>
  <dcterms:modified xsi:type="dcterms:W3CDTF">2025-04-10T19:07:27Z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6c6874-6a52-4c55-bb33-98e97dca7efe_Enabled">
    <vt:lpwstr>true</vt:lpwstr>
  </property>
  <property fmtid="{D5CDD505-2E9C-101B-9397-08002B2CF9AE}" pid="3" name="MSIP_Label_916c6874-6a52-4c55-bb33-98e97dca7efe_SetDate">
    <vt:lpwstr>2023-12-27T15:03:15Z</vt:lpwstr>
  </property>
  <property fmtid="{D5CDD505-2E9C-101B-9397-08002B2CF9AE}" pid="4" name="MSIP_Label_916c6874-6a52-4c55-bb33-98e97dca7efe_Method">
    <vt:lpwstr>Standard</vt:lpwstr>
  </property>
  <property fmtid="{D5CDD505-2E9C-101B-9397-08002B2CF9AE}" pid="5" name="MSIP_Label_916c6874-6a52-4c55-bb33-98e97dca7efe_Name">
    <vt:lpwstr>RESTRICTED</vt:lpwstr>
  </property>
  <property fmtid="{D5CDD505-2E9C-101B-9397-08002B2CF9AE}" pid="6" name="MSIP_Label_916c6874-6a52-4c55-bb33-98e97dca7efe_SiteId">
    <vt:lpwstr>b59c0e2d-9357-4098-af50-3b7f4d163bce</vt:lpwstr>
  </property>
  <property fmtid="{D5CDD505-2E9C-101B-9397-08002B2CF9AE}" pid="7" name="MSIP_Label_916c6874-6a52-4c55-bb33-98e97dca7efe_ActionId">
    <vt:lpwstr>90b55850-c9f9-4a60-a4c3-ab558eca167a</vt:lpwstr>
  </property>
  <property fmtid="{D5CDD505-2E9C-101B-9397-08002B2CF9AE}" pid="8" name="MSIP_Label_916c6874-6a52-4c55-bb33-98e97dca7efe_ContentBits">
    <vt:lpwstr>0</vt:lpwstr>
  </property>
</Properties>
</file>