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.lampe\Desktop\PSDIPI 20250409\quarterly\"/>
    </mc:Choice>
  </mc:AlternateContent>
  <xr:revisionPtr revIDLastSave="0" documentId="13_ncr:1_{4B890E8A-CED3-450C-A026-CB2A3AF7994D}" xr6:coauthVersionLast="47" xr6:coauthVersionMax="47" xr10:uidLastSave="{00000000-0000-0000-0000-000000000000}"/>
  <workbookProtection workbookAlgorithmName="SHA-512" workbookHashValue="ZoJsvLc70DVKURPT68Mbup/uW6v3eBoQNMx33PRTlR5FODr1eAfsI4YoY2Ixl/MeHcdRDXN63lNjaZV+G7wAHQ==" workbookSaltValue="1JHYczPgLbFx77uUHPm0cw==" workbookSpinCount="100000" lockStructure="1"/>
  <bookViews>
    <workbookView xWindow="-28920" yWindow="-120" windowWidth="29040" windowHeight="15720" firstSheet="1" activeTab="1" xr2:uid="{00000000-000D-0000-FFFF-FFFF00000000}"/>
  </bookViews>
  <sheets>
    <sheet name="config" sheetId="2" state="veryHidden" r:id="rId1"/>
    <sheet name="K.  COVERAGE TEST" sheetId="1" r:id="rId2"/>
  </sheets>
  <definedNames>
    <definedName name="_Toc43882928" localSheetId="1">'K.  COVERAGE TEST'!$A$1</definedName>
    <definedName name="_Toc43882929" localSheetId="1">'K.  COVERAGE TEST'!$B$33</definedName>
    <definedName name="bal">#REF!</definedName>
    <definedName name="rec">#REF!</definedName>
    <definedName name="te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C32" i="1" l="1"/>
  <c r="E30" i="1" l="1"/>
  <c r="E29" i="1"/>
  <c r="E28" i="1"/>
  <c r="E27" i="1"/>
  <c r="E26" i="1"/>
  <c r="E25" i="1"/>
  <c r="E24" i="1"/>
  <c r="E21" i="1"/>
  <c r="E19" i="1"/>
  <c r="E18" i="1"/>
  <c r="E15" i="1"/>
  <c r="E14" i="1"/>
  <c r="E13" i="1"/>
  <c r="E12" i="1"/>
  <c r="E11" i="1"/>
  <c r="E10" i="1"/>
  <c r="E9" i="1"/>
  <c r="E8" i="1"/>
  <c r="E6" i="1"/>
  <c r="E32" i="1" l="1"/>
  <c r="E36" i="1" s="1"/>
  <c r="E40" i="1" s="1"/>
</calcChain>
</file>

<file path=xl/sharedStrings.xml><?xml version="1.0" encoding="utf-8"?>
<sst xmlns="http://schemas.openxmlformats.org/spreadsheetml/2006/main" count="42" uniqueCount="40">
  <si>
    <t>AFL</t>
  </si>
  <si>
    <t>Admissible assets</t>
  </si>
  <si>
    <t>Outstanding
amount</t>
  </si>
  <si>
    <t>Weight
Factor</t>
  </si>
  <si>
    <t>Weighted
Assets</t>
  </si>
  <si>
    <t>Investments</t>
  </si>
  <si>
    <t>%</t>
  </si>
  <si>
    <t>Shares</t>
  </si>
  <si>
    <t>Bonds</t>
  </si>
  <si>
    <t>Government bonds</t>
  </si>
  <si>
    <t>Corporate: Highest or strong credit quality</t>
  </si>
  <si>
    <t xml:space="preserve">Corporate: Upper medium to medium low quality </t>
  </si>
  <si>
    <t>Real estate</t>
  </si>
  <si>
    <t>Time deposits</t>
  </si>
  <si>
    <t>Loans - secured</t>
  </si>
  <si>
    <t xml:space="preserve">Loans - unsecured </t>
  </si>
  <si>
    <t>Other</t>
  </si>
  <si>
    <t xml:space="preserve"> Fixed assets</t>
  </si>
  <si>
    <t>2.20/2.30/2.40</t>
  </si>
  <si>
    <t>Other fixed assets</t>
  </si>
  <si>
    <t xml:space="preserve">Current assets </t>
  </si>
  <si>
    <t>Cash in hand and at banks</t>
  </si>
  <si>
    <t>Amounts receivable from reinsurers</t>
  </si>
  <si>
    <t>Total weighted assets</t>
  </si>
  <si>
    <t>Less: Current Liabilities</t>
  </si>
  <si>
    <t>Assets available to cover Technical Provisions</t>
  </si>
  <si>
    <t>Less: Technical Provisions</t>
  </si>
  <si>
    <t>Coverage ratio (in percent)</t>
  </si>
  <si>
    <t>Agents'/brokers' balances, 90 days and under</t>
  </si>
  <si>
    <t>Uncollected premiums, 90 days and under</t>
  </si>
  <si>
    <t>Investment income due, 90 days and under</t>
  </si>
  <si>
    <t>K.  COVERAGE TEST</t>
  </si>
  <si>
    <t>0.1.0</t>
  </si>
  <si>
    <t>version</t>
  </si>
  <si>
    <t>Surplus or (Deficit)</t>
  </si>
  <si>
    <t>For further guidance please refer to the CBA's guidelines on the coverage test.</t>
  </si>
  <si>
    <r>
      <t xml:space="preserve">Affiliated Companies </t>
    </r>
    <r>
      <rPr>
        <b/>
        <vertAlign val="superscript"/>
        <sz val="10"/>
        <color theme="1"/>
        <rFont val="Times New Roman"/>
        <family val="1"/>
      </rPr>
      <t>1)</t>
    </r>
  </si>
  <si>
    <r>
      <t xml:space="preserve">Amounts due from members </t>
    </r>
    <r>
      <rPr>
        <vertAlign val="superscript"/>
        <sz val="10"/>
        <color theme="1"/>
        <rFont val="Times New Roman"/>
        <family val="1"/>
      </rPr>
      <t>2)</t>
    </r>
  </si>
  <si>
    <r>
      <t>1)</t>
    </r>
    <r>
      <rPr>
        <sz val="10"/>
        <color theme="1"/>
        <rFont val="Times New Roman"/>
        <family val="1"/>
      </rPr>
      <t xml:space="preserve"> A current account with a company within a group is only admissible insofar it originates from the normal course of business.</t>
    </r>
  </si>
  <si>
    <r>
      <t xml:space="preserve">2) </t>
    </r>
    <r>
      <rPr>
        <sz val="10"/>
        <color theme="1"/>
        <rFont val="Times New Roman"/>
        <family val="1"/>
      </rPr>
      <t>Only applicable to mutual insurance companies.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</si>
</sst>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8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justify" vertical="center"/>
    </xf>
    <xf numFmtId="0" fontId="1" fillId="0" borderId="0" xfId="0" applyFont="1" applyFill="1" applyBorder="1" applyAlignment="1">
      <alignment horizontal="justify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3" fontId="1" fillId="4" borderId="1" xfId="0" applyNumberFormat="1" applyFont="1" applyFill="1" applyBorder="1" applyAlignment="1">
      <alignment horizontal="right" vertical="center"/>
    </xf>
    <xf numFmtId="9" fontId="1" fillId="4" borderId="1" xfId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4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3" fontId="1" fillId="3" borderId="2" xfId="0" applyNumberFormat="1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justify" vertical="center"/>
    </xf>
    <xf numFmtId="0" fontId="8" fillId="0" borderId="0" xfId="2"/>
    <xf numFmtId="3" fontId="3" fillId="5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3">
    <cellStyle name="Normal" xfId="0" builtinId="0"/>
    <cellStyle name="Normal 2" xfId="2" xr:uid="{FDD1EB94-3BDB-4A84-91C0-1FA41B27552D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3AEE0-B264-4D38-8A39-D23E316BDB54}">
  <sheetPr codeName="Sheet1"/>
  <dimension ref="A1:A2"/>
  <sheetViews>
    <sheetView workbookViewId="0"/>
  </sheetViews>
  <sheetFormatPr defaultRowHeight="12.75" x14ac:dyDescent="0.2"/>
  <cols>
    <col min="1" max="16384" width="9.140625" style="32"/>
  </cols>
  <sheetData>
    <row r="1" spans="1:1" x14ac:dyDescent="0.2">
      <c r="A1" s="32" t="s">
        <v>33</v>
      </c>
    </row>
    <row r="2" spans="1:1" x14ac:dyDescent="0.2">
      <c r="A2" s="32" t="s">
        <v>32</v>
      </c>
    </row>
  </sheetData>
  <sheetProtection algorithmName="SHA-512" hashValue="QgZHl0v9tNa8cMRjXU1d6E0LHATN2vfgkh8vLj/YP9C71+gcCZ4lgsPaGf+/aQ7lI44FnG48m8wb2Jy0l5sI+A==" saltValue="IMQ9lDTsqIDtNRBqG5/3Ew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E46"/>
  <sheetViews>
    <sheetView tabSelected="1" zoomScaleNormal="100" zoomScaleSheetLayoutView="100" workbookViewId="0">
      <selection activeCell="C6" sqref="C6"/>
    </sheetView>
  </sheetViews>
  <sheetFormatPr defaultColWidth="0" defaultRowHeight="12.75" zeroHeight="1" x14ac:dyDescent="0.2"/>
  <cols>
    <col min="1" max="1" width="11.85546875" style="1" customWidth="1"/>
    <col min="2" max="2" width="38.85546875" style="1" customWidth="1"/>
    <col min="3" max="5" width="13.28515625" style="1" customWidth="1"/>
    <col min="6" max="16384" width="9.140625" style="1" hidden="1"/>
  </cols>
  <sheetData>
    <row r="1" spans="1:5" x14ac:dyDescent="0.2">
      <c r="A1" s="34" t="s">
        <v>31</v>
      </c>
      <c r="B1" s="34"/>
      <c r="C1" s="34"/>
      <c r="D1" s="34"/>
      <c r="E1" s="34"/>
    </row>
    <row r="2" spans="1:5" x14ac:dyDescent="0.2">
      <c r="A2" s="2"/>
    </row>
    <row r="3" spans="1:5" ht="26.25" customHeight="1" x14ac:dyDescent="0.2">
      <c r="A3" s="3" t="s">
        <v>0</v>
      </c>
      <c r="B3" s="4" t="s">
        <v>1</v>
      </c>
      <c r="C3" s="5" t="s">
        <v>2</v>
      </c>
      <c r="D3" s="5" t="s">
        <v>3</v>
      </c>
      <c r="E3" s="5" t="s">
        <v>4</v>
      </c>
    </row>
    <row r="4" spans="1:5" x14ac:dyDescent="0.2">
      <c r="A4" s="6"/>
      <c r="B4" s="6"/>
      <c r="C4" s="6"/>
      <c r="D4" s="6"/>
      <c r="E4" s="20"/>
    </row>
    <row r="5" spans="1:5" x14ac:dyDescent="0.2">
      <c r="A5" s="7">
        <v>1</v>
      </c>
      <c r="B5" s="6" t="s">
        <v>5</v>
      </c>
      <c r="C5" s="6"/>
      <c r="D5" s="18" t="s">
        <v>6</v>
      </c>
      <c r="E5" s="20"/>
    </row>
    <row r="6" spans="1:5" x14ac:dyDescent="0.2">
      <c r="A6" s="8">
        <v>1.1000000000000001</v>
      </c>
      <c r="B6" s="9" t="s">
        <v>7</v>
      </c>
      <c r="C6" s="33"/>
      <c r="D6" s="16">
        <v>0.8</v>
      </c>
      <c r="E6" s="26">
        <f>IF(ISNUMBER(C6*D6),C6*D6,0)</f>
        <v>0</v>
      </c>
    </row>
    <row r="7" spans="1:5" x14ac:dyDescent="0.2">
      <c r="A7" s="8">
        <v>1.2</v>
      </c>
      <c r="B7" s="9" t="s">
        <v>8</v>
      </c>
      <c r="C7" s="25"/>
      <c r="D7" s="17"/>
      <c r="E7" s="25"/>
    </row>
    <row r="8" spans="1:5" x14ac:dyDescent="0.2">
      <c r="A8" s="8"/>
      <c r="B8" s="9" t="s">
        <v>9</v>
      </c>
      <c r="C8" s="33"/>
      <c r="D8" s="16">
        <v>1</v>
      </c>
      <c r="E8" s="26">
        <f t="shared" ref="E8:E15" si="0">IF(ISNUMBER(C8*D8),C8*D8,0)</f>
        <v>0</v>
      </c>
    </row>
    <row r="9" spans="1:5" x14ac:dyDescent="0.2">
      <c r="A9" s="8"/>
      <c r="B9" s="9" t="s">
        <v>10</v>
      </c>
      <c r="C9" s="33"/>
      <c r="D9" s="16">
        <v>0.95</v>
      </c>
      <c r="E9" s="26">
        <f t="shared" si="0"/>
        <v>0</v>
      </c>
    </row>
    <row r="10" spans="1:5" x14ac:dyDescent="0.2">
      <c r="A10" s="10"/>
      <c r="B10" s="9" t="s">
        <v>11</v>
      </c>
      <c r="C10" s="33"/>
      <c r="D10" s="16">
        <v>0.85</v>
      </c>
      <c r="E10" s="26">
        <f t="shared" si="0"/>
        <v>0</v>
      </c>
    </row>
    <row r="11" spans="1:5" x14ac:dyDescent="0.2">
      <c r="A11" s="8">
        <v>1.3</v>
      </c>
      <c r="B11" s="9" t="s">
        <v>12</v>
      </c>
      <c r="C11" s="33"/>
      <c r="D11" s="16">
        <v>0.9</v>
      </c>
      <c r="E11" s="26">
        <f t="shared" si="0"/>
        <v>0</v>
      </c>
    </row>
    <row r="12" spans="1:5" x14ac:dyDescent="0.2">
      <c r="A12" s="8">
        <v>1.4</v>
      </c>
      <c r="B12" s="9" t="s">
        <v>13</v>
      </c>
      <c r="C12" s="33"/>
      <c r="D12" s="16">
        <v>1</v>
      </c>
      <c r="E12" s="26">
        <f t="shared" si="0"/>
        <v>0</v>
      </c>
    </row>
    <row r="13" spans="1:5" x14ac:dyDescent="0.2">
      <c r="A13" s="8">
        <v>1.51</v>
      </c>
      <c r="B13" s="9" t="s">
        <v>14</v>
      </c>
      <c r="C13" s="33"/>
      <c r="D13" s="16">
        <v>1</v>
      </c>
      <c r="E13" s="26">
        <f t="shared" si="0"/>
        <v>0</v>
      </c>
    </row>
    <row r="14" spans="1:5" x14ac:dyDescent="0.2">
      <c r="A14" s="8">
        <v>1.52</v>
      </c>
      <c r="B14" s="9" t="s">
        <v>15</v>
      </c>
      <c r="C14" s="33"/>
      <c r="D14" s="16">
        <v>0.95</v>
      </c>
      <c r="E14" s="26">
        <f t="shared" si="0"/>
        <v>0</v>
      </c>
    </row>
    <row r="15" spans="1:5" x14ac:dyDescent="0.2">
      <c r="A15" s="8">
        <v>1.6</v>
      </c>
      <c r="B15" s="9" t="s">
        <v>16</v>
      </c>
      <c r="C15" s="33"/>
      <c r="D15" s="16">
        <v>0.65</v>
      </c>
      <c r="E15" s="26">
        <f t="shared" si="0"/>
        <v>0</v>
      </c>
    </row>
    <row r="16" spans="1:5" x14ac:dyDescent="0.2">
      <c r="A16" s="7"/>
      <c r="B16" s="6"/>
      <c r="C16" s="25"/>
      <c r="D16" s="17"/>
      <c r="E16" s="25"/>
    </row>
    <row r="17" spans="1:5" x14ac:dyDescent="0.2">
      <c r="A17" s="7">
        <v>2</v>
      </c>
      <c r="B17" s="6" t="s">
        <v>17</v>
      </c>
      <c r="C17" s="25"/>
      <c r="D17" s="17"/>
      <c r="E17" s="25"/>
    </row>
    <row r="18" spans="1:5" x14ac:dyDescent="0.2">
      <c r="A18" s="8">
        <v>2.1</v>
      </c>
      <c r="B18" s="9" t="s">
        <v>12</v>
      </c>
      <c r="C18" s="33"/>
      <c r="D18" s="16">
        <v>0.9</v>
      </c>
      <c r="E18" s="26">
        <f t="shared" ref="E18" si="1">IF(ISNUMBER(C18*D18),C18*D18,0)</f>
        <v>0</v>
      </c>
    </row>
    <row r="19" spans="1:5" x14ac:dyDescent="0.2">
      <c r="A19" s="8" t="s">
        <v>18</v>
      </c>
      <c r="B19" s="9" t="s">
        <v>19</v>
      </c>
      <c r="C19" s="33"/>
      <c r="D19" s="16">
        <v>0.65</v>
      </c>
      <c r="E19" s="26">
        <f>IF(ISNUMBER(C19*D19),C19*D19,0)</f>
        <v>0</v>
      </c>
    </row>
    <row r="20" spans="1:5" x14ac:dyDescent="0.2">
      <c r="A20" s="8"/>
      <c r="B20" s="9"/>
      <c r="C20" s="25"/>
      <c r="D20" s="17"/>
      <c r="E20" s="25"/>
    </row>
    <row r="21" spans="1:5" ht="15.75" x14ac:dyDescent="0.2">
      <c r="A21" s="7">
        <v>3</v>
      </c>
      <c r="B21" s="6" t="s">
        <v>36</v>
      </c>
      <c r="C21" s="33"/>
      <c r="D21" s="16">
        <v>0.9</v>
      </c>
      <c r="E21" s="26">
        <f>IF(ISNUMBER(C21*D21),C21*D21,0)</f>
        <v>0</v>
      </c>
    </row>
    <row r="22" spans="1:5" x14ac:dyDescent="0.2">
      <c r="A22" s="8"/>
      <c r="B22" s="9"/>
      <c r="C22" s="25"/>
      <c r="D22" s="17"/>
      <c r="E22" s="25"/>
    </row>
    <row r="23" spans="1:5" x14ac:dyDescent="0.2">
      <c r="A23" s="7">
        <v>4</v>
      </c>
      <c r="B23" s="6" t="s">
        <v>20</v>
      </c>
      <c r="C23" s="25"/>
      <c r="D23" s="17"/>
      <c r="E23" s="25"/>
    </row>
    <row r="24" spans="1:5" x14ac:dyDescent="0.2">
      <c r="A24" s="8">
        <v>4.0999999999999996</v>
      </c>
      <c r="B24" s="9" t="s">
        <v>21</v>
      </c>
      <c r="C24" s="33"/>
      <c r="D24" s="16">
        <v>1</v>
      </c>
      <c r="E24" s="26">
        <f t="shared" ref="E24:E30" si="2">IF(ISNUMBER(C24*D24),C24*D24,0)</f>
        <v>0</v>
      </c>
    </row>
    <row r="25" spans="1:5" x14ac:dyDescent="0.2">
      <c r="A25" s="8">
        <v>4.2</v>
      </c>
      <c r="B25" s="9" t="s">
        <v>28</v>
      </c>
      <c r="C25" s="33"/>
      <c r="D25" s="16">
        <v>1</v>
      </c>
      <c r="E25" s="26">
        <f t="shared" si="2"/>
        <v>0</v>
      </c>
    </row>
    <row r="26" spans="1:5" x14ac:dyDescent="0.2">
      <c r="A26" s="8">
        <v>4.3</v>
      </c>
      <c r="B26" s="9" t="s">
        <v>29</v>
      </c>
      <c r="C26" s="33"/>
      <c r="D26" s="16">
        <v>1</v>
      </c>
      <c r="E26" s="26">
        <f t="shared" si="2"/>
        <v>0</v>
      </c>
    </row>
    <row r="27" spans="1:5" x14ac:dyDescent="0.2">
      <c r="A27" s="8">
        <v>4.4000000000000004</v>
      </c>
      <c r="B27" s="9" t="s">
        <v>30</v>
      </c>
      <c r="C27" s="33"/>
      <c r="D27" s="16">
        <v>1</v>
      </c>
      <c r="E27" s="26">
        <f t="shared" si="2"/>
        <v>0</v>
      </c>
    </row>
    <row r="28" spans="1:5" x14ac:dyDescent="0.2">
      <c r="A28" s="8">
        <v>4.5</v>
      </c>
      <c r="B28" s="9" t="s">
        <v>22</v>
      </c>
      <c r="C28" s="33"/>
      <c r="D28" s="16">
        <v>1</v>
      </c>
      <c r="E28" s="26">
        <f t="shared" si="2"/>
        <v>0</v>
      </c>
    </row>
    <row r="29" spans="1:5" ht="15.75" x14ac:dyDescent="0.2">
      <c r="A29" s="8">
        <v>4.5999999999999996</v>
      </c>
      <c r="B29" s="22" t="s">
        <v>37</v>
      </c>
      <c r="C29" s="33"/>
      <c r="D29" s="16">
        <v>1</v>
      </c>
      <c r="E29" s="26">
        <f t="shared" si="2"/>
        <v>0</v>
      </c>
    </row>
    <row r="30" spans="1:5" x14ac:dyDescent="0.2">
      <c r="A30" s="8">
        <v>4.7</v>
      </c>
      <c r="B30" s="9" t="s">
        <v>16</v>
      </c>
      <c r="C30" s="33"/>
      <c r="D30" s="16">
        <v>1</v>
      </c>
      <c r="E30" s="26">
        <f t="shared" si="2"/>
        <v>0</v>
      </c>
    </row>
    <row r="31" spans="1:5" ht="13.5" x14ac:dyDescent="0.2">
      <c r="A31" s="8"/>
      <c r="B31" s="11"/>
      <c r="C31" s="25"/>
      <c r="D31" s="17"/>
      <c r="E31" s="27"/>
    </row>
    <row r="32" spans="1:5" x14ac:dyDescent="0.2">
      <c r="A32" s="7"/>
      <c r="B32" s="12" t="s">
        <v>23</v>
      </c>
      <c r="C32" s="23">
        <f>SUM(C6:C30)</f>
        <v>0</v>
      </c>
      <c r="D32" s="18"/>
      <c r="E32" s="23">
        <f>SUM(E6:E30)</f>
        <v>0</v>
      </c>
    </row>
    <row r="33" spans="1:5" x14ac:dyDescent="0.2">
      <c r="A33" s="7"/>
      <c r="B33" s="12"/>
      <c r="C33" s="20"/>
      <c r="D33" s="18"/>
      <c r="E33" s="28"/>
    </row>
    <row r="34" spans="1:5" x14ac:dyDescent="0.2">
      <c r="A34" s="8">
        <v>8</v>
      </c>
      <c r="B34" s="31" t="s">
        <v>24</v>
      </c>
      <c r="C34" s="20"/>
      <c r="D34" s="18"/>
      <c r="E34" s="33"/>
    </row>
    <row r="35" spans="1:5" x14ac:dyDescent="0.2">
      <c r="A35" s="7"/>
      <c r="B35" s="12"/>
      <c r="C35" s="20"/>
      <c r="D35" s="18"/>
      <c r="E35" s="29"/>
    </row>
    <row r="36" spans="1:5" x14ac:dyDescent="0.2">
      <c r="A36" s="9"/>
      <c r="B36" s="6" t="s">
        <v>25</v>
      </c>
      <c r="C36" s="19"/>
      <c r="D36" s="17"/>
      <c r="E36" s="23">
        <f>E32-E34</f>
        <v>0</v>
      </c>
    </row>
    <row r="37" spans="1:5" x14ac:dyDescent="0.2">
      <c r="A37" s="9"/>
      <c r="B37" s="6"/>
      <c r="C37" s="19"/>
      <c r="D37" s="17"/>
      <c r="E37" s="27"/>
    </row>
    <row r="38" spans="1:5" x14ac:dyDescent="0.2">
      <c r="A38" s="8">
        <v>6</v>
      </c>
      <c r="B38" s="31" t="s">
        <v>26</v>
      </c>
      <c r="C38" s="19"/>
      <c r="D38" s="17"/>
      <c r="E38" s="33"/>
    </row>
    <row r="39" spans="1:5" x14ac:dyDescent="0.2">
      <c r="A39" s="7"/>
      <c r="B39" s="12"/>
      <c r="C39" s="19"/>
      <c r="D39" s="17"/>
      <c r="E39" s="30"/>
    </row>
    <row r="40" spans="1:5" x14ac:dyDescent="0.2">
      <c r="A40" s="18"/>
      <c r="B40" s="12" t="s">
        <v>34</v>
      </c>
      <c r="C40" s="20"/>
      <c r="D40" s="18"/>
      <c r="E40" s="23">
        <f>E36-E38</f>
        <v>0</v>
      </c>
    </row>
    <row r="41" spans="1:5" x14ac:dyDescent="0.2">
      <c r="A41" s="18"/>
      <c r="B41" s="12" t="s">
        <v>27</v>
      </c>
      <c r="C41" s="20"/>
      <c r="D41" s="18"/>
      <c r="E41" s="24" t="str">
        <f>IF(E38=0," ",E36/E38)</f>
        <v xml:space="preserve"> </v>
      </c>
    </row>
    <row r="42" spans="1:5" x14ac:dyDescent="0.2">
      <c r="A42" s="13"/>
      <c r="B42" s="14"/>
      <c r="C42" s="14"/>
      <c r="D42" s="14"/>
      <c r="E42" s="15"/>
    </row>
    <row r="43" spans="1:5" x14ac:dyDescent="0.2">
      <c r="A43" s="35" t="s">
        <v>35</v>
      </c>
      <c r="B43" s="35"/>
      <c r="C43" s="35"/>
      <c r="D43" s="35"/>
      <c r="E43" s="35"/>
    </row>
    <row r="44" spans="1:5" x14ac:dyDescent="0.2">
      <c r="A44" s="21"/>
      <c r="B44" s="21"/>
      <c r="C44" s="21"/>
      <c r="D44" s="21"/>
      <c r="E44" s="21"/>
    </row>
    <row r="45" spans="1:5" ht="30" customHeight="1" x14ac:dyDescent="0.2">
      <c r="A45" s="36" t="s">
        <v>38</v>
      </c>
      <c r="B45" s="36"/>
      <c r="C45" s="36"/>
      <c r="D45" s="36"/>
      <c r="E45" s="36"/>
    </row>
    <row r="46" spans="1:5" ht="15.75" customHeight="1" x14ac:dyDescent="0.2">
      <c r="A46" s="36" t="s">
        <v>39</v>
      </c>
      <c r="B46" s="36"/>
      <c r="C46" s="36"/>
      <c r="D46" s="36"/>
      <c r="E46" s="36"/>
    </row>
  </sheetData>
  <sheetProtection algorithmName="SHA-512" hashValue="VMrMrbgjQJyecOJQnxk89epnKcxWBcDuzNaVms7AXVP5YEQWtzZ+eu3V9I8wOght09sS4qZSP11h83jGVJIBsA==" saltValue="pBee+HELJIq0EPMy23Odgg==" spinCount="100000" sheet="1" objects="1" scenarios="1"/>
  <mergeCells count="4">
    <mergeCell ref="A1:E1"/>
    <mergeCell ref="A43:E43"/>
    <mergeCell ref="A45:E45"/>
    <mergeCell ref="A46:E46"/>
  </mergeCells>
  <conditionalFormatting sqref="E40">
    <cfRule type="cellIs" dxfId="1" priority="2" operator="lessThan">
      <formula>0</formula>
    </cfRule>
  </conditionalFormatting>
  <conditionalFormatting sqref="E41">
    <cfRule type="cellIs" dxfId="0" priority="1" operator="lessThan">
      <formula>1</formula>
    </cfRule>
  </conditionalFormatting>
  <pageMargins left="0.7" right="0.7" top="0.75" bottom="0.75" header="0.3" footer="0.3"/>
  <pageSetup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AME Standard Document" ma:contentTypeID="0x010100A09CFFC786F9644AAFC83F620EC5A42300E98528C77E50204E8A55AE5FC2295C1C" ma:contentTypeVersion="2" ma:contentTypeDescription="" ma:contentTypeScope="" ma:versionID="b544285dbc01c9f81fe0fa23a59fe539">
  <xsd:schema xmlns:xsd="http://www.w3.org/2001/XMLSchema" xmlns:xs="http://www.w3.org/2001/XMLSchema" xmlns:p="http://schemas.microsoft.com/office/2006/metadata/properties" xmlns:ns2="47dfa4c5-8fab-4a5d-ac99-1abe7f95f7cf" targetNamespace="http://schemas.microsoft.com/office/2006/metadata/properties" ma:root="true" ma:fieldsID="ce78b292d4aea65a1402f79f791f9f53" ns2:_="">
    <xsd:import namespace="47dfa4c5-8fab-4a5d-ac99-1abe7f95f7c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fa4c5-8fab-4a5d-ac99-1abe7f95f7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94A200-2D92-4873-A396-E9AF6B5F67E0}">
  <ds:schemaRefs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47dfa4c5-8fab-4a5d-ac99-1abe7f95f7cf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C9545E1-61DF-4E20-AAA0-F939507A5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fa4c5-8fab-4a5d-ac99-1abe7f95f7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D66608-A9A4-45C6-BE31-F26C8FAA76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K.  COVERAGE TEST</vt:lpstr>
      <vt:lpstr>'K.  COVERAGE TEST'!_Toc43882928</vt:lpstr>
      <vt:lpstr>'K.  COVERAGE TEST'!_Toc43882929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Désirée M.M. Scharbaay</dc:creator>
  <cp:lastModifiedBy>Kelvin S. Lampe</cp:lastModifiedBy>
  <dcterms:created xsi:type="dcterms:W3CDTF">2017-09-18T19:26:43Z</dcterms:created>
  <dcterms:modified xsi:type="dcterms:W3CDTF">2025-04-09T16:34:39Z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0x010100A09CFFC786F9644AAFC83F620EC5A42300E98528C77E50204E8A55AE5FC2295C1C</vt:lpwstr>
  </property>
  <property fmtid="{D5CDD505-2E9C-101B-9397-08002B2CF9AE}" pid="3" name="MSIP_Label_916c6874-6a52-4c55-bb33-98e97dca7efe_Enabled">
    <vt:lpwstr>true</vt:lpwstr>
  </property>
  <property fmtid="{D5CDD505-2E9C-101B-9397-08002B2CF9AE}" pid="4" name="MSIP_Label_916c6874-6a52-4c55-bb33-98e97dca7efe_SetDate">
    <vt:lpwstr>2024-08-21T21:58:45Z</vt:lpwstr>
  </property>
  <property fmtid="{D5CDD505-2E9C-101B-9397-08002B2CF9AE}" pid="5" name="MSIP_Label_916c6874-6a52-4c55-bb33-98e97dca7efe_Method">
    <vt:lpwstr>Standard</vt:lpwstr>
  </property>
  <property fmtid="{D5CDD505-2E9C-101B-9397-08002B2CF9AE}" pid="6" name="MSIP_Label_916c6874-6a52-4c55-bb33-98e97dca7efe_Name">
    <vt:lpwstr>RESTRICTED</vt:lpwstr>
  </property>
  <property fmtid="{D5CDD505-2E9C-101B-9397-08002B2CF9AE}" pid="7" name="MSIP_Label_916c6874-6a52-4c55-bb33-98e97dca7efe_SiteId">
    <vt:lpwstr>b59c0e2d-9357-4098-af50-3b7f4d163bce</vt:lpwstr>
  </property>
  <property fmtid="{D5CDD505-2E9C-101B-9397-08002B2CF9AE}" pid="8" name="MSIP_Label_916c6874-6a52-4c55-bb33-98e97dca7efe_ActionId">
    <vt:lpwstr>fb759e0b-98b5-43d9-9b67-2b5c33ed27ad</vt:lpwstr>
  </property>
  <property fmtid="{D5CDD505-2E9C-101B-9397-08002B2CF9AE}" pid="9" name="MSIP_Label_916c6874-6a52-4c55-bb33-98e97dca7efe_ContentBits">
    <vt:lpwstr>0</vt:lpwstr>
  </property>
</Properties>
</file>